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Web Graphics\acce - live\myfinancialwellness\"/>
    </mc:Choice>
  </mc:AlternateContent>
  <xr:revisionPtr revIDLastSave="0" documentId="8_{8CD36E93-E0DC-4EA1-AF62-83020796E491}" xr6:coauthVersionLast="31" xr6:coauthVersionMax="31" xr10:uidLastSave="{00000000-0000-0000-0000-000000000000}"/>
  <bookViews>
    <workbookView xWindow="0" yWindow="0" windowWidth="24000" windowHeight="11715" xr2:uid="{00000000-000D-0000-FFFF-FFFF00000000}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79017"/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<sst xmlns="http://schemas.openxmlformats.org/spreadsheetml/2006/main" count="26" uniqueCount="26">
  <si>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</si>
  <si>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</si>
  <si>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</si>
  <si>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</si>
  <si>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</si>
  <si>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</si>
  <si>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</si>
  <si>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</si>
  <si>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</si>
  <si>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</si>
  <si>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</si>
  <si>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</si>
  <si>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</si>
  <si>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</si>
  <si>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</si>
  <si>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</si>
  <si>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</si>
  <si>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</si>
  <si>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</si>
  <si>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</si>
  <si>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</si>
  <si>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</si>
  <si>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</si>
  <si>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</si>
  <si>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</si>
  <si>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Woodgrove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</si>
</sst>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2" borderId="4" xfId="7" applyFont="1" applyFill="1" applyBorder="1"/>
    <xf numFmtId="164" fontId="3" fillId="3" borderId="0" xfId="8" applyNumberFormat="1" applyBorder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</cellXfs>
  <cellStyles count="14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1:K371" totalsRowShown="0" headerRowCellStyle="Amount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5000</v>
      </c>
      <c r="G3" s="19" t="s">
        <v>6</v>
      </c>
      <c r="H3" s="19"/>
      <c r="I3" s="6">
        <f ca="1">IF(LoanIsGood,-PMT(InterestRate/PaymentsPerYear,ScheduledNumberOfPayments,LoanAmount),"")</f>
        <v>425.74952097778959</v>
      </c>
    </row>
    <row r="4" spans="2:11" x14ac:dyDescent="0.2">
      <c r="C4" s="18" t="s">
        <v>1</v>
      </c>
      <c r="D4" s="18"/>
      <c r="E4" s="17">
        <v>0.04</v>
      </c>
      <c r="G4" s="18" t="s">
        <v>7</v>
      </c>
      <c r="H4" s="18"/>
      <c r="I4" s="10">
        <f ca="1">IF(LoanIsGood,LoanPeriod*PaymentsPerYear,"")</f>
        <v>12</v>
      </c>
    </row>
    <row r="5" spans="2:11" x14ac:dyDescent="0.2">
      <c r="C5" s="18" t="s">
        <v>2</v>
      </c>
      <c r="D5" s="18"/>
      <c r="E5" s="8">
        <v>1</v>
      </c>
      <c r="G5" s="18" t="s">
        <v>8</v>
      </c>
      <c r="H5" s="18"/>
      <c r="I5" s="10">
        <f ca="1">ActualNumberOfPayments</f>
        <v>10</v>
      </c>
    </row>
    <row r="6" spans="2:11" x14ac:dyDescent="0.2">
      <c r="C6" s="18" t="s">
        <v>3</v>
      </c>
      <c r="D6" s="18"/>
      <c r="E6" s="9">
        <v>12</v>
      </c>
      <c r="G6" s="18" t="s">
        <v>9</v>
      </c>
      <c r="H6" s="18"/>
      <c r="I6" s="7">
        <f ca="1">TotalEarlyPayments</f>
        <v>900</v>
      </c>
    </row>
    <row r="7" spans="2:11" x14ac:dyDescent="0.2">
      <c r="C7" s="18" t="s">
        <v>4</v>
      </c>
      <c r="D7" s="18"/>
      <c r="E7" s="12">
        <f ca="1">TODAY()</f>
        <v>43369</v>
      </c>
      <c r="G7" s="18" t="s">
        <v>10</v>
      </c>
      <c r="H7" s="18"/>
      <c r="I7" s="7">
        <f ca="1">TotalInterest</f>
        <v>89.621485965393447</v>
      </c>
    </row>
    <row r="9" spans="2:11" ht="15" x14ac:dyDescent="0.2">
      <c r="C9" s="18" t="s">
        <v>5</v>
      </c>
      <c r="D9" s="18"/>
      <c r="E9" s="5">
        <v>100</v>
      </c>
      <c r="G9" s="3" t="s">
        <v>14</v>
      </c>
      <c r="H9" s="20" t="s">
        <v>25</v>
      </c>
      <c r="I9" s="20"/>
    </row>
    <row r="11" spans="2:11" ht="35.1" customHeight="1" x14ac:dyDescent="0.2">
      <c r="B11" s="14" t="s">
        <v>15</v>
      </c>
      <c r="C11" s="14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</row>
    <row r="12" spans="2:11" x14ac:dyDescent="0.2">
      <c r="B12" s="11">
        <f ca="1">IF(LoanIsGood,IF(ROW()-ROW(PaymentSchedule[[#Headers],[PMT NO]])&gt;ScheduledNumberOfPayments,"",ROW()-ROW(PaymentSchedule[[#Headers],[PMT NO]])),"")</f>
        <v>1</v>
      </c>
      <c r="C12" s="13">
        <f ca="1">IF(PaymentSchedule[[#This Row],[PMT NO]]&lt;&gt;"",EOMONTH(LoanStartDate,ROW(PaymentSchedule[[#This Row],[PMT NO]])-ROW(PaymentSchedule[[#Headers],[PMT NO]])-2)+DAY(LoanStartDate),"")</f>
        <v>43369</v>
      </c>
      <c r="D12" s="15">
        <f ca="1">IF(PaymentSchedule[[#This Row],[PMT NO]]&lt;&gt;"",IF(ROW()-ROW(PaymentSchedule[[#Headers],[BEGINNING BALANCE]])=1,LoanAmount,INDEX(PaymentSchedule[ENDING BALANCE],ROW()-ROW(PaymentSchedule[[#Headers],[BEGINNING BALANCE]])-1)),"")</f>
        <v>5000</v>
      </c>
      <c r="E12" s="15">
        <f ca="1">IF(PaymentSchedule[[#This Row],[PMT NO]]&lt;&gt;"",ScheduledPayment,"")</f>
        <v>425.74952097778959</v>
      </c>
      <c r="F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2" s="15">
        <f ca="1">IF(PaymentSchedule[[#This Row],[PMT NO]]&lt;&gt;"",PaymentSchedule[[#This Row],[TOTAL PAYMENT]]-PaymentSchedule[[#This Row],[INTEREST]],"")</f>
        <v>509.08285431112296</v>
      </c>
      <c r="I12" s="15">
        <f ca="1">IF(PaymentSchedule[[#This Row],[PMT NO]]&lt;&gt;"",PaymentSchedule[[#This Row],[BEGINNING BALANCE]]*(InterestRate/PaymentsPerYear),"")</f>
        <v>16.666666666666668</v>
      </c>
      <c r="J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4490.9171456888771</v>
      </c>
      <c r="K12" s="15">
        <f ca="1">IF(PaymentSchedule[[#This Row],[PMT NO]]&lt;&gt;"",SUM(INDEX(PaymentSchedule[INTEREST],1,1):PaymentSchedule[[#This Row],[INTEREST]]),"")</f>
        <v>16.666666666666668</v>
      </c>
    </row>
    <row r="13" spans="2:11" x14ac:dyDescent="0.2">
      <c r="B13" s="11">
        <f ca="1">IF(LoanIsGood,IF(ROW()-ROW(PaymentSchedule[[#Headers],[PMT NO]])&gt;ScheduledNumberOfPayments,"",ROW()-ROW(PaymentSchedule[[#Headers],[PMT NO]])),"")</f>
        <v>2</v>
      </c>
      <c r="C13" s="13">
        <f ca="1">IF(PaymentSchedule[[#This Row],[PMT NO]]&lt;&gt;"",EOMONTH(LoanStartDate,ROW(PaymentSchedule[[#This Row],[PMT NO]])-ROW(PaymentSchedule[[#Headers],[PMT NO]])-2)+DAY(LoanStartDate),"")</f>
        <v>43399</v>
      </c>
      <c r="D13" s="15">
        <f ca="1">IF(PaymentSchedule[[#This Row],[PMT NO]]&lt;&gt;"",IF(ROW()-ROW(PaymentSchedule[[#Headers],[BEGINNING BALANCE]])=1,LoanAmount,INDEX(PaymentSchedule[ENDING BALANCE],ROW()-ROW(PaymentSchedule[[#Headers],[BEGINNING BALANCE]])-1)),"")</f>
        <v>4490.9171456888771</v>
      </c>
      <c r="E13" s="15">
        <f ca="1">IF(PaymentSchedule[[#This Row],[PMT NO]]&lt;&gt;"",ScheduledPayment,"")</f>
        <v>425.74952097778959</v>
      </c>
      <c r="F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3" s="15">
        <f ca="1">IF(PaymentSchedule[[#This Row],[PMT NO]]&lt;&gt;"",PaymentSchedule[[#This Row],[TOTAL PAYMENT]]-PaymentSchedule[[#This Row],[INTEREST]],"")</f>
        <v>510.77979715882674</v>
      </c>
      <c r="I13" s="15">
        <f ca="1">IF(PaymentSchedule[[#This Row],[PMT NO]]&lt;&gt;"",PaymentSchedule[[#This Row],[BEGINNING BALANCE]]*(InterestRate/PaymentsPerYear),"")</f>
        <v>14.969723818962924</v>
      </c>
      <c r="J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3980.1373485300505</v>
      </c>
      <c r="K13" s="15">
        <f ca="1">IF(PaymentSchedule[[#This Row],[PMT NO]]&lt;&gt;"",SUM(INDEX(PaymentSchedule[INTEREST],1,1):PaymentSchedule[[#This Row],[INTEREST]]),"")</f>
        <v>31.63639048562959</v>
      </c>
    </row>
    <row r="14" spans="2:11" x14ac:dyDescent="0.2">
      <c r="B14" s="11">
        <f ca="1">IF(LoanIsGood,IF(ROW()-ROW(PaymentSchedule[[#Headers],[PMT NO]])&gt;ScheduledNumberOfPayments,"",ROW()-ROW(PaymentSchedule[[#Headers],[PMT NO]])),"")</f>
        <v>3</v>
      </c>
      <c r="C14" s="13">
        <f ca="1">IF(PaymentSchedule[[#This Row],[PMT NO]]&lt;&gt;"",EOMONTH(LoanStartDate,ROW(PaymentSchedule[[#This Row],[PMT NO]])-ROW(PaymentSchedule[[#Headers],[PMT NO]])-2)+DAY(LoanStartDate),"")</f>
        <v>43430</v>
      </c>
      <c r="D14" s="15">
        <f ca="1">IF(PaymentSchedule[[#This Row],[PMT NO]]&lt;&gt;"",IF(ROW()-ROW(PaymentSchedule[[#Headers],[BEGINNING BALANCE]])=1,LoanAmount,INDEX(PaymentSchedule[ENDING BALANCE],ROW()-ROW(PaymentSchedule[[#Headers],[BEGINNING BALANCE]])-1)),"")</f>
        <v>3980.1373485300505</v>
      </c>
      <c r="E14" s="15">
        <f ca="1">IF(PaymentSchedule[[#This Row],[PMT NO]]&lt;&gt;"",ScheduledPayment,"")</f>
        <v>425.74952097778959</v>
      </c>
      <c r="F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4" s="15">
        <f ca="1">IF(PaymentSchedule[[#This Row],[PMT NO]]&lt;&gt;"",PaymentSchedule[[#This Row],[TOTAL PAYMENT]]-PaymentSchedule[[#This Row],[INTEREST]],"")</f>
        <v>512.48239648268952</v>
      </c>
      <c r="I14" s="15">
        <f ca="1">IF(PaymentSchedule[[#This Row],[PMT NO]]&lt;&gt;"",PaymentSchedule[[#This Row],[BEGINNING BALANCE]]*(InterestRate/PaymentsPerYear),"")</f>
        <v>13.26712449510017</v>
      </c>
      <c r="J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3467.6549520473609</v>
      </c>
      <c r="K14" s="15">
        <f ca="1">IF(PaymentSchedule[[#This Row],[PMT NO]]&lt;&gt;"",SUM(INDEX(PaymentSchedule[INTEREST],1,1):PaymentSchedule[[#This Row],[INTEREST]]),"")</f>
        <v>44.90351498072976</v>
      </c>
    </row>
    <row r="15" spans="2:11" x14ac:dyDescent="0.2">
      <c r="B15" s="11">
        <f ca="1">IF(LoanIsGood,IF(ROW()-ROW(PaymentSchedule[[#Headers],[PMT NO]])&gt;ScheduledNumberOfPayments,"",ROW()-ROW(PaymentSchedule[[#Headers],[PMT NO]])),"")</f>
        <v>4</v>
      </c>
      <c r="C15" s="13">
        <f ca="1">IF(PaymentSchedule[[#This Row],[PMT NO]]&lt;&gt;"",EOMONTH(LoanStartDate,ROW(PaymentSchedule[[#This Row],[PMT NO]])-ROW(PaymentSchedule[[#Headers],[PMT NO]])-2)+DAY(LoanStartDate),"")</f>
        <v>43460</v>
      </c>
      <c r="D15" s="15">
        <f ca="1">IF(PaymentSchedule[[#This Row],[PMT NO]]&lt;&gt;"",IF(ROW()-ROW(PaymentSchedule[[#Headers],[BEGINNING BALANCE]])=1,LoanAmount,INDEX(PaymentSchedule[ENDING BALANCE],ROW()-ROW(PaymentSchedule[[#Headers],[BEGINNING BALANCE]])-1)),"")</f>
        <v>3467.6549520473609</v>
      </c>
      <c r="E15" s="15">
        <f ca="1">IF(PaymentSchedule[[#This Row],[PMT NO]]&lt;&gt;"",ScheduledPayment,"")</f>
        <v>425.74952097778959</v>
      </c>
      <c r="F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5" s="15">
        <f ca="1">IF(PaymentSchedule[[#This Row],[PMT NO]]&lt;&gt;"",PaymentSchedule[[#This Row],[TOTAL PAYMENT]]-PaymentSchedule[[#This Row],[INTEREST]],"")</f>
        <v>514.19067113763174</v>
      </c>
      <c r="I15" s="15">
        <f ca="1">IF(PaymentSchedule[[#This Row],[PMT NO]]&lt;&gt;"",PaymentSchedule[[#This Row],[BEGINNING BALANCE]]*(InterestRate/PaymentsPerYear),"")</f>
        <v>11.558849840157871</v>
      </c>
      <c r="J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2953.464280909729</v>
      </c>
      <c r="K15" s="15">
        <f ca="1">IF(PaymentSchedule[[#This Row],[PMT NO]]&lt;&gt;"",SUM(INDEX(PaymentSchedule[INTEREST],1,1):PaymentSchedule[[#This Row],[INTEREST]]),"")</f>
        <v>56.462364820887629</v>
      </c>
    </row>
    <row r="16" spans="2:11" x14ac:dyDescent="0.2">
      <c r="B16" s="11">
        <f ca="1">IF(LoanIsGood,IF(ROW()-ROW(PaymentSchedule[[#Headers],[PMT NO]])&gt;ScheduledNumberOfPayments,"",ROW()-ROW(PaymentSchedule[[#Headers],[PMT NO]])),"")</f>
        <v>5</v>
      </c>
      <c r="C16" s="13">
        <f ca="1">IF(PaymentSchedule[[#This Row],[PMT NO]]&lt;&gt;"",EOMONTH(LoanStartDate,ROW(PaymentSchedule[[#This Row],[PMT NO]])-ROW(PaymentSchedule[[#Headers],[PMT NO]])-2)+DAY(LoanStartDate),"")</f>
        <v>43491</v>
      </c>
      <c r="D16" s="15">
        <f ca="1">IF(PaymentSchedule[[#This Row],[PMT NO]]&lt;&gt;"",IF(ROW()-ROW(PaymentSchedule[[#Headers],[BEGINNING BALANCE]])=1,LoanAmount,INDEX(PaymentSchedule[ENDING BALANCE],ROW()-ROW(PaymentSchedule[[#Headers],[BEGINNING BALANCE]])-1)),"")</f>
        <v>2953.464280909729</v>
      </c>
      <c r="E16" s="15">
        <f ca="1">IF(PaymentSchedule[[#This Row],[PMT NO]]&lt;&gt;"",ScheduledPayment,"")</f>
        <v>425.74952097778959</v>
      </c>
      <c r="F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6" s="15">
        <f ca="1">IF(PaymentSchedule[[#This Row],[PMT NO]]&lt;&gt;"",PaymentSchedule[[#This Row],[TOTAL PAYMENT]]-PaymentSchedule[[#This Row],[INTEREST]],"")</f>
        <v>515.90464004142393</v>
      </c>
      <c r="I16" s="15">
        <f ca="1">IF(PaymentSchedule[[#This Row],[PMT NO]]&lt;&gt;"",PaymentSchedule[[#This Row],[BEGINNING BALANCE]]*(InterestRate/PaymentsPerYear),"")</f>
        <v>9.8448809363657634</v>
      </c>
      <c r="J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2437.559640868305</v>
      </c>
      <c r="K16" s="15">
        <f ca="1">IF(PaymentSchedule[[#This Row],[PMT NO]]&lt;&gt;"",SUM(INDEX(PaymentSchedule[INTEREST],1,1):PaymentSchedule[[#This Row],[INTEREST]]),"")</f>
        <v>66.307245757253398</v>
      </c>
    </row>
    <row r="17" spans="2:11" x14ac:dyDescent="0.2">
      <c r="B17" s="11">
        <f ca="1">IF(LoanIsGood,IF(ROW()-ROW(PaymentSchedule[[#Headers],[PMT NO]])&gt;ScheduledNumberOfPayments,"",ROW()-ROW(PaymentSchedule[[#Headers],[PMT NO]])),"")</f>
        <v>6</v>
      </c>
      <c r="C17" s="13">
        <f ca="1">IF(PaymentSchedule[[#This Row],[PMT NO]]&lt;&gt;"",EOMONTH(LoanStartDate,ROW(PaymentSchedule[[#This Row],[PMT NO]])-ROW(PaymentSchedule[[#Headers],[PMT NO]])-2)+DAY(LoanStartDate),"")</f>
        <v>43522</v>
      </c>
      <c r="D17" s="15">
        <f ca="1">IF(PaymentSchedule[[#This Row],[PMT NO]]&lt;&gt;"",IF(ROW()-ROW(PaymentSchedule[[#Headers],[BEGINNING BALANCE]])=1,LoanAmount,INDEX(PaymentSchedule[ENDING BALANCE],ROW()-ROW(PaymentSchedule[[#Headers],[BEGINNING BALANCE]])-1)),"")</f>
        <v>2437.559640868305</v>
      </c>
      <c r="E17" s="15">
        <f ca="1">IF(PaymentSchedule[[#This Row],[PMT NO]]&lt;&gt;"",ScheduledPayment,"")</f>
        <v>425.74952097778959</v>
      </c>
      <c r="F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7" s="15">
        <f ca="1">IF(PaymentSchedule[[#This Row],[PMT NO]]&lt;&gt;"",PaymentSchedule[[#This Row],[TOTAL PAYMENT]]-PaymentSchedule[[#This Row],[INTEREST]],"")</f>
        <v>517.62432217489527</v>
      </c>
      <c r="I17" s="15">
        <f ca="1">IF(PaymentSchedule[[#This Row],[PMT NO]]&lt;&gt;"",PaymentSchedule[[#This Row],[BEGINNING BALANCE]]*(InterestRate/PaymentsPerYear),"")</f>
        <v>8.1251988028943511</v>
      </c>
      <c r="J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1919.9353186934097</v>
      </c>
      <c r="K17" s="15">
        <f ca="1">IF(PaymentSchedule[[#This Row],[PMT NO]]&lt;&gt;"",SUM(INDEX(PaymentSchedule[INTEREST],1,1):PaymentSchedule[[#This Row],[INTEREST]]),"")</f>
        <v>74.432444560147744</v>
      </c>
    </row>
    <row r="18" spans="2:11" x14ac:dyDescent="0.2">
      <c r="B18" s="11">
        <f ca="1">IF(LoanIsGood,IF(ROW()-ROW(PaymentSchedule[[#Headers],[PMT NO]])&gt;ScheduledNumberOfPayments,"",ROW()-ROW(PaymentSchedule[[#Headers],[PMT NO]])),"")</f>
        <v>7</v>
      </c>
      <c r="C18" s="13">
        <f ca="1">IF(PaymentSchedule[[#This Row],[PMT NO]]&lt;&gt;"",EOMONTH(LoanStartDate,ROW(PaymentSchedule[[#This Row],[PMT NO]])-ROW(PaymentSchedule[[#Headers],[PMT NO]])-2)+DAY(LoanStartDate),"")</f>
        <v>43550</v>
      </c>
      <c r="D18" s="15">
        <f ca="1">IF(PaymentSchedule[[#This Row],[PMT NO]]&lt;&gt;"",IF(ROW()-ROW(PaymentSchedule[[#Headers],[BEGINNING BALANCE]])=1,LoanAmount,INDEX(PaymentSchedule[ENDING BALANCE],ROW()-ROW(PaymentSchedule[[#Headers],[BEGINNING BALANCE]])-1)),"")</f>
        <v>1919.9353186934097</v>
      </c>
      <c r="E18" s="15">
        <f ca="1">IF(PaymentSchedule[[#This Row],[PMT NO]]&lt;&gt;"",ScheduledPayment,"")</f>
        <v>425.74952097778959</v>
      </c>
      <c r="F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8" s="15">
        <f ca="1">IF(PaymentSchedule[[#This Row],[PMT NO]]&lt;&gt;"",PaymentSchedule[[#This Row],[TOTAL PAYMENT]]-PaymentSchedule[[#This Row],[INTEREST]],"")</f>
        <v>519.34973658214494</v>
      </c>
      <c r="I18" s="15">
        <f ca="1">IF(PaymentSchedule[[#This Row],[PMT NO]]&lt;&gt;"",PaymentSchedule[[#This Row],[BEGINNING BALANCE]]*(InterestRate/PaymentsPerYear),"")</f>
        <v>6.3997843956446996</v>
      </c>
      <c r="J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1400.5855821112648</v>
      </c>
      <c r="K18" s="15">
        <f ca="1">IF(PaymentSchedule[[#This Row],[PMT NO]]&lt;&gt;"",SUM(INDEX(PaymentSchedule[INTEREST],1,1):PaymentSchedule[[#This Row],[INTEREST]]),"")</f>
        <v>80.832228955792445</v>
      </c>
    </row>
    <row r="19" spans="2:11" x14ac:dyDescent="0.2">
      <c r="B19" s="11">
        <f ca="1">IF(LoanIsGood,IF(ROW()-ROW(PaymentSchedule[[#Headers],[PMT NO]])&gt;ScheduledNumberOfPayments,"",ROW()-ROW(PaymentSchedule[[#Headers],[PMT NO]])),"")</f>
        <v>8</v>
      </c>
      <c r="C19" s="13">
        <f ca="1">IF(PaymentSchedule[[#This Row],[PMT NO]]&lt;&gt;"",EOMONTH(LoanStartDate,ROW(PaymentSchedule[[#This Row],[PMT NO]])-ROW(PaymentSchedule[[#Headers],[PMT NO]])-2)+DAY(LoanStartDate),"")</f>
        <v>43581</v>
      </c>
      <c r="D19" s="15">
        <f ca="1">IF(PaymentSchedule[[#This Row],[PMT NO]]&lt;&gt;"",IF(ROW()-ROW(PaymentSchedule[[#Headers],[BEGINNING BALANCE]])=1,LoanAmount,INDEX(PaymentSchedule[ENDING BALANCE],ROW()-ROW(PaymentSchedule[[#Headers],[BEGINNING BALANCE]])-1)),"")</f>
        <v>1400.5855821112648</v>
      </c>
      <c r="E19" s="15">
        <f ca="1">IF(PaymentSchedule[[#This Row],[PMT NO]]&lt;&gt;"",ScheduledPayment,"")</f>
        <v>425.74952097778959</v>
      </c>
      <c r="F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9" s="15">
        <f ca="1">IF(PaymentSchedule[[#This Row],[PMT NO]]&lt;&gt;"",PaymentSchedule[[#This Row],[TOTAL PAYMENT]]-PaymentSchedule[[#This Row],[INTEREST]],"")</f>
        <v>521.08090237075214</v>
      </c>
      <c r="I19" s="15">
        <f ca="1">IF(PaymentSchedule[[#This Row],[PMT NO]]&lt;&gt;"",PaymentSchedule[[#This Row],[BEGINNING BALANCE]]*(InterestRate/PaymentsPerYear),"")</f>
        <v>4.6686186070375495</v>
      </c>
      <c r="J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879.50467974051264</v>
      </c>
      <c r="K19" s="15">
        <f ca="1">IF(PaymentSchedule[[#This Row],[PMT NO]]&lt;&gt;"",SUM(INDEX(PaymentSchedule[INTEREST],1,1):PaymentSchedule[[#This Row],[INTEREST]]),"")</f>
        <v>85.500847562829989</v>
      </c>
    </row>
    <row r="20" spans="2:11" x14ac:dyDescent="0.2">
      <c r="B20" s="11">
        <f ca="1">IF(LoanIsGood,IF(ROW()-ROW(PaymentSchedule[[#Headers],[PMT NO]])&gt;ScheduledNumberOfPayments,"",ROW()-ROW(PaymentSchedule[[#Headers],[PMT NO]])),"")</f>
        <v>9</v>
      </c>
      <c r="C20" s="13">
        <f ca="1">IF(PaymentSchedule[[#This Row],[PMT NO]]&lt;&gt;"",EOMONTH(LoanStartDate,ROW(PaymentSchedule[[#This Row],[PMT NO]])-ROW(PaymentSchedule[[#Headers],[PMT NO]])-2)+DAY(LoanStartDate),"")</f>
        <v>43611</v>
      </c>
      <c r="D20" s="15">
        <f ca="1">IF(PaymentSchedule[[#This Row],[PMT NO]]&lt;&gt;"",IF(ROW()-ROW(PaymentSchedule[[#Headers],[BEGINNING BALANCE]])=1,LoanAmount,INDEX(PaymentSchedule[ENDING BALANCE],ROW()-ROW(PaymentSchedule[[#Headers],[BEGINNING BALANCE]])-1)),"")</f>
        <v>879.50467974051264</v>
      </c>
      <c r="E20" s="15">
        <f ca="1">IF(PaymentSchedule[[#This Row],[PMT NO]]&lt;&gt;"",ScheduledPayment,"")</f>
        <v>425.74952097778959</v>
      </c>
      <c r="F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20" s="15">
        <f ca="1">IF(PaymentSchedule[[#This Row],[PMT NO]]&lt;&gt;"",PaymentSchedule[[#This Row],[TOTAL PAYMENT]]-PaymentSchedule[[#This Row],[INTEREST]],"")</f>
        <v>522.81783871198797</v>
      </c>
      <c r="I20" s="15">
        <f ca="1">IF(PaymentSchedule[[#This Row],[PMT NO]]&lt;&gt;"",PaymentSchedule[[#This Row],[BEGINNING BALANCE]]*(InterestRate/PaymentsPerYear),"")</f>
        <v>2.931682265801709</v>
      </c>
      <c r="J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356.68684102852467</v>
      </c>
      <c r="K20" s="15">
        <f ca="1">IF(PaymentSchedule[[#This Row],[PMT NO]]&lt;&gt;"",SUM(INDEX(PaymentSchedule[INTEREST],1,1):PaymentSchedule[[#This Row],[INTEREST]]),"")</f>
        <v>88.432529828631701</v>
      </c>
    </row>
    <row r="21" spans="2:11" x14ac:dyDescent="0.2">
      <c r="B21" s="11">
        <f ca="1">IF(LoanIsGood,IF(ROW()-ROW(PaymentSchedule[[#Headers],[PMT NO]])&gt;ScheduledNumberOfPayments,"",ROW()-ROW(PaymentSchedule[[#Headers],[PMT NO]])),"")</f>
        <v>10</v>
      </c>
      <c r="C21" s="13">
        <f ca="1">IF(PaymentSchedule[[#This Row],[PMT NO]]&lt;&gt;"",EOMONTH(LoanStartDate,ROW(PaymentSchedule[[#This Row],[PMT NO]])-ROW(PaymentSchedule[[#Headers],[PMT NO]])-2)+DAY(LoanStartDate),"")</f>
        <v>43642</v>
      </c>
      <c r="D21" s="15">
        <f ca="1">IF(PaymentSchedule[[#This Row],[PMT NO]]&lt;&gt;"",IF(ROW()-ROW(PaymentSchedule[[#Headers],[BEGINNING BALANCE]])=1,LoanAmount,INDEX(PaymentSchedule[ENDING BALANCE],ROW()-ROW(PaymentSchedule[[#Headers],[BEGINNING BALANCE]])-1)),"")</f>
        <v>356.68684102852467</v>
      </c>
      <c r="E21" s="15">
        <f ca="1">IF(PaymentSchedule[[#This Row],[PMT NO]]&lt;&gt;"",ScheduledPayment,"")</f>
        <v>425.74952097778959</v>
      </c>
      <c r="F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356.68684102852467</v>
      </c>
      <c r="H21" s="15">
        <f ca="1">IF(PaymentSchedule[[#This Row],[PMT NO]]&lt;&gt;"",PaymentSchedule[[#This Row],[TOTAL PAYMENT]]-PaymentSchedule[[#This Row],[INTEREST]],"")</f>
        <v>355.49788489176291</v>
      </c>
      <c r="I21" s="15">
        <f ca="1">IF(PaymentSchedule[[#This Row],[PMT NO]]&lt;&gt;"",PaymentSchedule[[#This Row],[BEGINNING BALANCE]]*(InterestRate/PaymentsPerYear),"")</f>
        <v>1.1889561367617489</v>
      </c>
      <c r="J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1" s="15">
        <f ca="1">IF(PaymentSchedule[[#This Row],[PMT NO]]&lt;&gt;"",SUM(INDEX(PaymentSchedule[INTEREST],1,1):PaymentSchedule[[#This Row],[INTEREST]]),"")</f>
        <v>89.621485965393447</v>
      </c>
    </row>
    <row r="22" spans="2:11" x14ac:dyDescent="0.2">
      <c r="B22" s="11">
        <f ca="1">IF(LoanIsGood,IF(ROW()-ROW(PaymentSchedule[[#Headers],[PMT NO]])&gt;ScheduledNumberOfPayments,"",ROW()-ROW(PaymentSchedule[[#Headers],[PMT NO]])),"")</f>
        <v>11</v>
      </c>
      <c r="C22" s="13">
        <f ca="1">IF(PaymentSchedule[[#This Row],[PMT NO]]&lt;&gt;"",EOMONTH(LoanStartDate,ROW(PaymentSchedule[[#This Row],[PMT NO]])-ROW(PaymentSchedule[[#Headers],[PMT NO]])-2)+DAY(LoanStartDate),"")</f>
        <v>43672</v>
      </c>
      <c r="D22" s="15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22" s="15">
        <f ca="1">IF(PaymentSchedule[[#This Row],[PMT NO]]&lt;&gt;"",ScheduledPayment,"")</f>
        <v>425.74952097778959</v>
      </c>
      <c r="F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2" s="15">
        <f ca="1">IF(PaymentSchedule[[#This Row],[PMT NO]]&lt;&gt;"",PaymentSchedule[[#This Row],[TOTAL PAYMENT]]-PaymentSchedule[[#This Row],[INTEREST]],"")</f>
        <v>0</v>
      </c>
      <c r="I22" s="15">
        <f ca="1">IF(PaymentSchedule[[#This Row],[PMT NO]]&lt;&gt;"",PaymentSchedule[[#This Row],[BEGINNING BALANCE]]*(InterestRate/PaymentsPerYear),"")</f>
        <v>0</v>
      </c>
      <c r="J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2" s="15">
        <f ca="1">IF(PaymentSchedule[[#This Row],[PMT NO]]&lt;&gt;"",SUM(INDEX(PaymentSchedule[INTEREST],1,1):PaymentSchedule[[#This Row],[INTEREST]]),"")</f>
        <v>89.621485965393447</v>
      </c>
    </row>
    <row r="23" spans="2:11" x14ac:dyDescent="0.2">
      <c r="B23" s="11">
        <f ca="1">IF(LoanIsGood,IF(ROW()-ROW(PaymentSchedule[[#Headers],[PMT NO]])&gt;ScheduledNumberOfPayments,"",ROW()-ROW(PaymentSchedule[[#Headers],[PMT NO]])),"")</f>
        <v>12</v>
      </c>
      <c r="C23" s="13">
        <f ca="1">IF(PaymentSchedule[[#This Row],[PMT NO]]&lt;&gt;"",EOMONTH(LoanStartDate,ROW(PaymentSchedule[[#This Row],[PMT NO]])-ROW(PaymentSchedule[[#Headers],[PMT NO]])-2)+DAY(LoanStartDate),"")</f>
        <v>43703</v>
      </c>
      <c r="D23" s="15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23" s="15">
        <f ca="1">IF(PaymentSchedule[[#This Row],[PMT NO]]&lt;&gt;"",ScheduledPayment,"")</f>
        <v>425.74952097778959</v>
      </c>
      <c r="F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3" s="15">
        <f ca="1">IF(PaymentSchedule[[#This Row],[PMT NO]]&lt;&gt;"",PaymentSchedule[[#This Row],[TOTAL PAYMENT]]-PaymentSchedule[[#This Row],[INTEREST]],"")</f>
        <v>0</v>
      </c>
      <c r="I23" s="15">
        <f ca="1">IF(PaymentSchedule[[#This Row],[PMT NO]]&lt;&gt;"",PaymentSchedule[[#This Row],[BEGINNING BALANCE]]*(InterestRate/PaymentsPerYear),"")</f>
        <v>0</v>
      </c>
      <c r="J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3" s="15">
        <f ca="1">IF(PaymentSchedule[[#This Row],[PMT NO]]&lt;&gt;"",SUM(INDEX(PaymentSchedule[INTEREST],1,1):PaymentSchedule[[#This Row],[INTEREST]]),"")</f>
        <v>89.621485965393447</v>
      </c>
    </row>
    <row r="24" spans="2:11" x14ac:dyDescent="0.2">
      <c r="B24" s="11" t="str">
        <f ca="1">IF(LoanIsGood,IF(ROW()-ROW(PaymentSchedule[[#Headers],[PMT NO]])&gt;ScheduledNumberOfPayments,"",ROW()-ROW(PaymentSchedule[[#Headers],[PMT NO]])),"")</f>
        <v/>
      </c>
      <c r="C24" s="13" t="str">
        <f ca="1">IF(PaymentSchedule[[#This Row],[PMT NO]]&lt;&gt;"",EOMONTH(LoanStartDate,ROW(PaymentSchedule[[#This Row],[PMT NO]])-ROW(PaymentSchedule[[#Headers],[PMT NO]])-2)+DAY(LoanStartDate),"")</f>
        <v/>
      </c>
      <c r="D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" s="15" t="str">
        <f ca="1">IF(PaymentSchedule[[#This Row],[PMT NO]]&lt;&gt;"",ScheduledPayment,"")</f>
        <v/>
      </c>
      <c r="F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" s="15" t="str">
        <f ca="1">IF(PaymentSchedule[[#This Row],[PMT NO]]&lt;&gt;"",PaymentSchedule[[#This Row],[TOTAL PAYMENT]]-PaymentSchedule[[#This Row],[INTEREST]],"")</f>
        <v/>
      </c>
      <c r="I24" s="15" t="str">
        <f ca="1">IF(PaymentSchedule[[#This Row],[PMT NO]]&lt;&gt;"",PaymentSchedule[[#This Row],[BEGINNING BALANCE]]*(InterestRate/PaymentsPerYear),"")</f>
        <v/>
      </c>
      <c r="J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" s="15" t="str">
        <f ca="1">IF(PaymentSchedule[[#This Row],[PMT NO]]&lt;&gt;"",SUM(INDEX(PaymentSchedule[INTEREST],1,1):PaymentSchedule[[#This Row],[INTEREST]]),"")</f>
        <v/>
      </c>
    </row>
    <row r="25" spans="2:11" x14ac:dyDescent="0.2">
      <c r="B25" s="11" t="str">
        <f ca="1">IF(LoanIsGood,IF(ROW()-ROW(PaymentSchedule[[#Headers],[PMT NO]])&gt;ScheduledNumberOfPayments,"",ROW()-ROW(PaymentSchedule[[#Headers],[PMT NO]])),"")</f>
        <v/>
      </c>
      <c r="C25" s="13" t="str">
        <f ca="1">IF(PaymentSchedule[[#This Row],[PMT NO]]&lt;&gt;"",EOMONTH(LoanStartDate,ROW(PaymentSchedule[[#This Row],[PMT NO]])-ROW(PaymentSchedule[[#Headers],[PMT NO]])-2)+DAY(LoanStartDate),"")</f>
        <v/>
      </c>
      <c r="D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" s="15" t="str">
        <f ca="1">IF(PaymentSchedule[[#This Row],[PMT NO]]&lt;&gt;"",ScheduledPayment,"")</f>
        <v/>
      </c>
      <c r="F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" s="15" t="str">
        <f ca="1">IF(PaymentSchedule[[#This Row],[PMT NO]]&lt;&gt;"",PaymentSchedule[[#This Row],[TOTAL PAYMENT]]-PaymentSchedule[[#This Row],[INTEREST]],"")</f>
        <v/>
      </c>
      <c r="I25" s="15" t="str">
        <f ca="1">IF(PaymentSchedule[[#This Row],[PMT NO]]&lt;&gt;"",PaymentSchedule[[#This Row],[BEGINNING BALANCE]]*(InterestRate/PaymentsPerYear),"")</f>
        <v/>
      </c>
      <c r="J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" s="15" t="str">
        <f ca="1">IF(PaymentSchedule[[#This Row],[PMT NO]]&lt;&gt;"",SUM(INDEX(PaymentSchedule[INTEREST],1,1):PaymentSchedule[[#This Row],[INTEREST]]),"")</f>
        <v/>
      </c>
    </row>
    <row r="26" spans="2:11" x14ac:dyDescent="0.2">
      <c r="B26" s="11" t="str">
        <f ca="1">IF(LoanIsGood,IF(ROW()-ROW(PaymentSchedule[[#Headers],[PMT NO]])&gt;ScheduledNumberOfPayments,"",ROW()-ROW(PaymentSchedule[[#Headers],[PMT NO]])),"")</f>
        <v/>
      </c>
      <c r="C26" s="13" t="str">
        <f ca="1">IF(PaymentSchedule[[#This Row],[PMT NO]]&lt;&gt;"",EOMONTH(LoanStartDate,ROW(PaymentSchedule[[#This Row],[PMT NO]])-ROW(PaymentSchedule[[#Headers],[PMT NO]])-2)+DAY(LoanStartDate),"")</f>
        <v/>
      </c>
      <c r="D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" s="15" t="str">
        <f ca="1">IF(PaymentSchedule[[#This Row],[PMT NO]]&lt;&gt;"",ScheduledPayment,"")</f>
        <v/>
      </c>
      <c r="F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" s="15" t="str">
        <f ca="1">IF(PaymentSchedule[[#This Row],[PMT NO]]&lt;&gt;"",PaymentSchedule[[#This Row],[TOTAL PAYMENT]]-PaymentSchedule[[#This Row],[INTEREST]],"")</f>
        <v/>
      </c>
      <c r="I26" s="15" t="str">
        <f ca="1">IF(PaymentSchedule[[#This Row],[PMT NO]]&lt;&gt;"",PaymentSchedule[[#This Row],[BEGINNING BALANCE]]*(InterestRate/PaymentsPerYear),"")</f>
        <v/>
      </c>
      <c r="J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" s="15" t="str">
        <f ca="1">IF(PaymentSchedule[[#This Row],[PMT NO]]&lt;&gt;"",SUM(INDEX(PaymentSchedule[INTEREST],1,1):PaymentSchedule[[#This Row],[INTEREST]]),"")</f>
        <v/>
      </c>
    </row>
    <row r="27" spans="2:11" x14ac:dyDescent="0.2">
      <c r="B27" s="11" t="str">
        <f ca="1">IF(LoanIsGood,IF(ROW()-ROW(PaymentSchedule[[#Headers],[PMT NO]])&gt;ScheduledNumberOfPayments,"",ROW()-ROW(PaymentSchedule[[#Headers],[PMT NO]])),"")</f>
        <v/>
      </c>
      <c r="C27" s="13" t="str">
        <f ca="1">IF(PaymentSchedule[[#This Row],[PMT NO]]&lt;&gt;"",EOMONTH(LoanStartDate,ROW(PaymentSchedule[[#This Row],[PMT NO]])-ROW(PaymentSchedule[[#Headers],[PMT NO]])-2)+DAY(LoanStartDate),"")</f>
        <v/>
      </c>
      <c r="D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" s="15" t="str">
        <f ca="1">IF(PaymentSchedule[[#This Row],[PMT NO]]&lt;&gt;"",ScheduledPayment,"")</f>
        <v/>
      </c>
      <c r="F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" s="15" t="str">
        <f ca="1">IF(PaymentSchedule[[#This Row],[PMT NO]]&lt;&gt;"",PaymentSchedule[[#This Row],[TOTAL PAYMENT]]-PaymentSchedule[[#This Row],[INTEREST]],"")</f>
        <v/>
      </c>
      <c r="I27" s="15" t="str">
        <f ca="1">IF(PaymentSchedule[[#This Row],[PMT NO]]&lt;&gt;"",PaymentSchedule[[#This Row],[BEGINNING BALANCE]]*(InterestRate/PaymentsPerYear),"")</f>
        <v/>
      </c>
      <c r="J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" s="15" t="str">
        <f ca="1">IF(PaymentSchedule[[#This Row],[PMT NO]]&lt;&gt;"",SUM(INDEX(PaymentSchedule[INTEREST],1,1):PaymentSchedule[[#This Row],[INTEREST]]),"")</f>
        <v/>
      </c>
    </row>
    <row r="28" spans="2:11" x14ac:dyDescent="0.2">
      <c r="B28" s="11" t="str">
        <f ca="1">IF(LoanIsGood,IF(ROW()-ROW(PaymentSchedule[[#Headers],[PMT NO]])&gt;ScheduledNumberOfPayments,"",ROW()-ROW(PaymentSchedule[[#Headers],[PMT NO]])),"")</f>
        <v/>
      </c>
      <c r="C28" s="13" t="str">
        <f ca="1">IF(PaymentSchedule[[#This Row],[PMT NO]]&lt;&gt;"",EOMONTH(LoanStartDate,ROW(PaymentSchedule[[#This Row],[PMT NO]])-ROW(PaymentSchedule[[#Headers],[PMT NO]])-2)+DAY(LoanStartDate),"")</f>
        <v/>
      </c>
      <c r="D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" s="15" t="str">
        <f ca="1">IF(PaymentSchedule[[#This Row],[PMT NO]]&lt;&gt;"",ScheduledPayment,"")</f>
        <v/>
      </c>
      <c r="F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" s="15" t="str">
        <f ca="1">IF(PaymentSchedule[[#This Row],[PMT NO]]&lt;&gt;"",PaymentSchedule[[#This Row],[TOTAL PAYMENT]]-PaymentSchedule[[#This Row],[INTEREST]],"")</f>
        <v/>
      </c>
      <c r="I28" s="15" t="str">
        <f ca="1">IF(PaymentSchedule[[#This Row],[PMT NO]]&lt;&gt;"",PaymentSchedule[[#This Row],[BEGINNING BALANCE]]*(InterestRate/PaymentsPerYear),"")</f>
        <v/>
      </c>
      <c r="J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" s="15" t="str">
        <f ca="1">IF(PaymentSchedule[[#This Row],[PMT NO]]&lt;&gt;"",SUM(INDEX(PaymentSchedule[INTEREST],1,1):PaymentSchedule[[#This Row],[INTEREST]]),"")</f>
        <v/>
      </c>
    </row>
    <row r="29" spans="2:11" x14ac:dyDescent="0.2">
      <c r="B29" s="11" t="str">
        <f ca="1">IF(LoanIsGood,IF(ROW()-ROW(PaymentSchedule[[#Headers],[PMT NO]])&gt;ScheduledNumberOfPayments,"",ROW()-ROW(PaymentSchedule[[#Headers],[PMT NO]])),"")</f>
        <v/>
      </c>
      <c r="C29" s="13" t="str">
        <f ca="1">IF(PaymentSchedule[[#This Row],[PMT NO]]&lt;&gt;"",EOMONTH(LoanStartDate,ROW(PaymentSchedule[[#This Row],[PMT NO]])-ROW(PaymentSchedule[[#Headers],[PMT NO]])-2)+DAY(LoanStartDate),"")</f>
        <v/>
      </c>
      <c r="D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" s="15" t="str">
        <f ca="1">IF(PaymentSchedule[[#This Row],[PMT NO]]&lt;&gt;"",ScheduledPayment,"")</f>
        <v/>
      </c>
      <c r="F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" s="15" t="str">
        <f ca="1">IF(PaymentSchedule[[#This Row],[PMT NO]]&lt;&gt;"",PaymentSchedule[[#This Row],[TOTAL PAYMENT]]-PaymentSchedule[[#This Row],[INTEREST]],"")</f>
        <v/>
      </c>
      <c r="I29" s="15" t="str">
        <f ca="1">IF(PaymentSchedule[[#This Row],[PMT NO]]&lt;&gt;"",PaymentSchedule[[#This Row],[BEGINNING BALANCE]]*(InterestRate/PaymentsPerYear),"")</f>
        <v/>
      </c>
      <c r="J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" s="15" t="str">
        <f ca="1">IF(PaymentSchedule[[#This Row],[PMT NO]]&lt;&gt;"",SUM(INDEX(PaymentSchedule[INTEREST],1,1):PaymentSchedule[[#This Row],[INTEREST]]),"")</f>
        <v/>
      </c>
    </row>
    <row r="30" spans="2:11" x14ac:dyDescent="0.2">
      <c r="B30" s="11" t="str">
        <f ca="1">IF(LoanIsGood,IF(ROW()-ROW(PaymentSchedule[[#Headers],[PMT NO]])&gt;ScheduledNumberOfPayments,"",ROW()-ROW(PaymentSchedule[[#Headers],[PMT NO]])),"")</f>
        <v/>
      </c>
      <c r="C30" s="13" t="str">
        <f ca="1">IF(PaymentSchedule[[#This Row],[PMT NO]]&lt;&gt;"",EOMONTH(LoanStartDate,ROW(PaymentSchedule[[#This Row],[PMT NO]])-ROW(PaymentSchedule[[#Headers],[PMT NO]])-2)+DAY(LoanStartDate),"")</f>
        <v/>
      </c>
      <c r="D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" s="15" t="str">
        <f ca="1">IF(PaymentSchedule[[#This Row],[PMT NO]]&lt;&gt;"",ScheduledPayment,"")</f>
        <v/>
      </c>
      <c r="F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" s="15" t="str">
        <f ca="1">IF(PaymentSchedule[[#This Row],[PMT NO]]&lt;&gt;"",PaymentSchedule[[#This Row],[TOTAL PAYMENT]]-PaymentSchedule[[#This Row],[INTEREST]],"")</f>
        <v/>
      </c>
      <c r="I30" s="15" t="str">
        <f ca="1">IF(PaymentSchedule[[#This Row],[PMT NO]]&lt;&gt;"",PaymentSchedule[[#This Row],[BEGINNING BALANCE]]*(InterestRate/PaymentsPerYear),"")</f>
        <v/>
      </c>
      <c r="J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" s="15" t="str">
        <f ca="1">IF(PaymentSchedule[[#This Row],[PMT NO]]&lt;&gt;"",SUM(INDEX(PaymentSchedule[INTEREST],1,1):PaymentSchedule[[#This Row],[INTEREST]]),"")</f>
        <v/>
      </c>
    </row>
    <row r="31" spans="2:11" x14ac:dyDescent="0.2">
      <c r="B31" s="11" t="str">
        <f ca="1">IF(LoanIsGood,IF(ROW()-ROW(PaymentSchedule[[#Headers],[PMT NO]])&gt;ScheduledNumberOfPayments,"",ROW()-ROW(PaymentSchedule[[#Headers],[PMT NO]])),"")</f>
        <v/>
      </c>
      <c r="C31" s="13" t="str">
        <f ca="1">IF(PaymentSchedule[[#This Row],[PMT NO]]&lt;&gt;"",EOMONTH(LoanStartDate,ROW(PaymentSchedule[[#This Row],[PMT NO]])-ROW(PaymentSchedule[[#Headers],[PMT NO]])-2)+DAY(LoanStartDate),"")</f>
        <v/>
      </c>
      <c r="D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" s="15" t="str">
        <f ca="1">IF(PaymentSchedule[[#This Row],[PMT NO]]&lt;&gt;"",ScheduledPayment,"")</f>
        <v/>
      </c>
      <c r="F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" s="15" t="str">
        <f ca="1">IF(PaymentSchedule[[#This Row],[PMT NO]]&lt;&gt;"",PaymentSchedule[[#This Row],[TOTAL PAYMENT]]-PaymentSchedule[[#This Row],[INTEREST]],"")</f>
        <v/>
      </c>
      <c r="I31" s="15" t="str">
        <f ca="1">IF(PaymentSchedule[[#This Row],[PMT NO]]&lt;&gt;"",PaymentSchedule[[#This Row],[BEGINNING BALANCE]]*(InterestRate/PaymentsPerYear),"")</f>
        <v/>
      </c>
      <c r="J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" s="15" t="str">
        <f ca="1">IF(PaymentSchedule[[#This Row],[PMT NO]]&lt;&gt;"",SUM(INDEX(PaymentSchedule[INTEREST],1,1):PaymentSchedule[[#This Row],[INTEREST]]),"")</f>
        <v/>
      </c>
    </row>
    <row r="32" spans="2:11" x14ac:dyDescent="0.2">
      <c r="B32" s="11" t="str">
        <f ca="1">IF(LoanIsGood,IF(ROW()-ROW(PaymentSchedule[[#Headers],[PMT NO]])&gt;ScheduledNumberOfPayments,"",ROW()-ROW(PaymentSchedule[[#Headers],[PMT NO]])),"")</f>
        <v/>
      </c>
      <c r="C32" s="13" t="str">
        <f ca="1">IF(PaymentSchedule[[#This Row],[PMT NO]]&lt;&gt;"",EOMONTH(LoanStartDate,ROW(PaymentSchedule[[#This Row],[PMT NO]])-ROW(PaymentSchedule[[#Headers],[PMT NO]])-2)+DAY(LoanStartDate),"")</f>
        <v/>
      </c>
      <c r="D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" s="15" t="str">
        <f ca="1">IF(PaymentSchedule[[#This Row],[PMT NO]]&lt;&gt;"",ScheduledPayment,"")</f>
        <v/>
      </c>
      <c r="F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" s="15" t="str">
        <f ca="1">IF(PaymentSchedule[[#This Row],[PMT NO]]&lt;&gt;"",PaymentSchedule[[#This Row],[TOTAL PAYMENT]]-PaymentSchedule[[#This Row],[INTEREST]],"")</f>
        <v/>
      </c>
      <c r="I32" s="15" t="str">
        <f ca="1">IF(PaymentSchedule[[#This Row],[PMT NO]]&lt;&gt;"",PaymentSchedule[[#This Row],[BEGINNING BALANCE]]*(InterestRate/PaymentsPerYear),"")</f>
        <v/>
      </c>
      <c r="J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" s="15" t="str">
        <f ca="1">IF(PaymentSchedule[[#This Row],[PMT NO]]&lt;&gt;"",SUM(INDEX(PaymentSchedule[INTEREST],1,1):PaymentSchedule[[#This Row],[INTEREST]]),"")</f>
        <v/>
      </c>
    </row>
    <row r="33" spans="2:11" x14ac:dyDescent="0.2">
      <c r="B33" s="11" t="str">
        <f ca="1">IF(LoanIsGood,IF(ROW()-ROW(PaymentSchedule[[#Headers],[PMT NO]])&gt;ScheduledNumberOfPayments,"",ROW()-ROW(PaymentSchedule[[#Headers],[PMT NO]])),"")</f>
        <v/>
      </c>
      <c r="C33" s="13" t="str">
        <f ca="1">IF(PaymentSchedule[[#This Row],[PMT NO]]&lt;&gt;"",EOMONTH(LoanStartDate,ROW(PaymentSchedule[[#This Row],[PMT NO]])-ROW(PaymentSchedule[[#Headers],[PMT NO]])-2)+DAY(LoanStartDate),"")</f>
        <v/>
      </c>
      <c r="D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" s="15" t="str">
        <f ca="1">IF(PaymentSchedule[[#This Row],[PMT NO]]&lt;&gt;"",ScheduledPayment,"")</f>
        <v/>
      </c>
      <c r="F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" s="15" t="str">
        <f ca="1">IF(PaymentSchedule[[#This Row],[PMT NO]]&lt;&gt;"",PaymentSchedule[[#This Row],[TOTAL PAYMENT]]-PaymentSchedule[[#This Row],[INTEREST]],"")</f>
        <v/>
      </c>
      <c r="I33" s="15" t="str">
        <f ca="1">IF(PaymentSchedule[[#This Row],[PMT NO]]&lt;&gt;"",PaymentSchedule[[#This Row],[BEGINNING BALANCE]]*(InterestRate/PaymentsPerYear),"")</f>
        <v/>
      </c>
      <c r="J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" s="15" t="str">
        <f ca="1">IF(PaymentSchedule[[#This Row],[PMT NO]]&lt;&gt;"",SUM(INDEX(PaymentSchedule[INTEREST],1,1):PaymentSchedule[[#This Row],[INTEREST]]),"")</f>
        <v/>
      </c>
    </row>
    <row r="34" spans="2:11" x14ac:dyDescent="0.2">
      <c r="B34" s="11" t="str">
        <f ca="1">IF(LoanIsGood,IF(ROW()-ROW(PaymentSchedule[[#Headers],[PMT NO]])&gt;ScheduledNumberOfPayments,"",ROW()-ROW(PaymentSchedule[[#Headers],[PMT NO]])),"")</f>
        <v/>
      </c>
      <c r="C34" s="13" t="str">
        <f ca="1">IF(PaymentSchedule[[#This Row],[PMT NO]]&lt;&gt;"",EOMONTH(LoanStartDate,ROW(PaymentSchedule[[#This Row],[PMT NO]])-ROW(PaymentSchedule[[#Headers],[PMT NO]])-2)+DAY(LoanStartDate),"")</f>
        <v/>
      </c>
      <c r="D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" s="15" t="str">
        <f ca="1">IF(PaymentSchedule[[#This Row],[PMT NO]]&lt;&gt;"",ScheduledPayment,"")</f>
        <v/>
      </c>
      <c r="F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" s="15" t="str">
        <f ca="1">IF(PaymentSchedule[[#This Row],[PMT NO]]&lt;&gt;"",PaymentSchedule[[#This Row],[TOTAL PAYMENT]]-PaymentSchedule[[#This Row],[INTEREST]],"")</f>
        <v/>
      </c>
      <c r="I34" s="15" t="str">
        <f ca="1">IF(PaymentSchedule[[#This Row],[PMT NO]]&lt;&gt;"",PaymentSchedule[[#This Row],[BEGINNING BALANCE]]*(InterestRate/PaymentsPerYear),"")</f>
        <v/>
      </c>
      <c r="J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" s="15" t="str">
        <f ca="1">IF(PaymentSchedule[[#This Row],[PMT NO]]&lt;&gt;"",SUM(INDEX(PaymentSchedule[INTEREST],1,1):PaymentSchedule[[#This Row],[INTEREST]]),"")</f>
        <v/>
      </c>
    </row>
    <row r="35" spans="2:11" x14ac:dyDescent="0.2">
      <c r="B35" s="11" t="str">
        <f ca="1">IF(LoanIsGood,IF(ROW()-ROW(PaymentSchedule[[#Headers],[PMT NO]])&gt;ScheduledNumberOfPayments,"",ROW()-ROW(PaymentSchedule[[#Headers],[PMT NO]])),"")</f>
        <v/>
      </c>
      <c r="C35" s="13" t="str">
        <f ca="1">IF(PaymentSchedule[[#This Row],[PMT NO]]&lt;&gt;"",EOMONTH(LoanStartDate,ROW(PaymentSchedule[[#This Row],[PMT NO]])-ROW(PaymentSchedule[[#Headers],[PMT NO]])-2)+DAY(LoanStartDate),"")</f>
        <v/>
      </c>
      <c r="D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" s="15" t="str">
        <f ca="1">IF(PaymentSchedule[[#This Row],[PMT NO]]&lt;&gt;"",ScheduledPayment,"")</f>
        <v/>
      </c>
      <c r="F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" s="15" t="str">
        <f ca="1">IF(PaymentSchedule[[#This Row],[PMT NO]]&lt;&gt;"",PaymentSchedule[[#This Row],[TOTAL PAYMENT]]-PaymentSchedule[[#This Row],[INTEREST]],"")</f>
        <v/>
      </c>
      <c r="I35" s="15" t="str">
        <f ca="1">IF(PaymentSchedule[[#This Row],[PMT NO]]&lt;&gt;"",PaymentSchedule[[#This Row],[BEGINNING BALANCE]]*(InterestRate/PaymentsPerYear),"")</f>
        <v/>
      </c>
      <c r="J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" s="15" t="str">
        <f ca="1">IF(PaymentSchedule[[#This Row],[PMT NO]]&lt;&gt;"",SUM(INDEX(PaymentSchedule[INTEREST],1,1):PaymentSchedule[[#This Row],[INTEREST]]),"")</f>
        <v/>
      </c>
    </row>
    <row r="36" spans="2:11" x14ac:dyDescent="0.2">
      <c r="B36" s="11" t="str">
        <f ca="1">IF(LoanIsGood,IF(ROW()-ROW(PaymentSchedule[[#Headers],[PMT NO]])&gt;ScheduledNumberOfPayments,"",ROW()-ROW(PaymentSchedule[[#Headers],[PMT NO]])),"")</f>
        <v/>
      </c>
      <c r="C36" s="13" t="str">
        <f ca="1">IF(PaymentSchedule[[#This Row],[PMT NO]]&lt;&gt;"",EOMONTH(LoanStartDate,ROW(PaymentSchedule[[#This Row],[PMT NO]])-ROW(PaymentSchedule[[#Headers],[PMT NO]])-2)+DAY(LoanStartDate),"")</f>
        <v/>
      </c>
      <c r="D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" s="15" t="str">
        <f ca="1">IF(PaymentSchedule[[#This Row],[PMT NO]]&lt;&gt;"",ScheduledPayment,"")</f>
        <v/>
      </c>
      <c r="F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" s="15" t="str">
        <f ca="1">IF(PaymentSchedule[[#This Row],[PMT NO]]&lt;&gt;"",PaymentSchedule[[#This Row],[TOTAL PAYMENT]]-PaymentSchedule[[#This Row],[INTEREST]],"")</f>
        <v/>
      </c>
      <c r="I36" s="15" t="str">
        <f ca="1">IF(PaymentSchedule[[#This Row],[PMT NO]]&lt;&gt;"",PaymentSchedule[[#This Row],[BEGINNING BALANCE]]*(InterestRate/PaymentsPerYear),"")</f>
        <v/>
      </c>
      <c r="J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" s="15" t="str">
        <f ca="1">IF(PaymentSchedule[[#This Row],[PMT NO]]&lt;&gt;"",SUM(INDEX(PaymentSchedule[INTEREST],1,1):PaymentSchedule[[#This Row],[INTEREST]]),"")</f>
        <v/>
      </c>
    </row>
    <row r="37" spans="2:11" x14ac:dyDescent="0.2">
      <c r="B37" s="11" t="str">
        <f ca="1">IF(LoanIsGood,IF(ROW()-ROW(PaymentSchedule[[#Headers],[PMT NO]])&gt;ScheduledNumberOfPayments,"",ROW()-ROW(PaymentSchedule[[#Headers],[PMT NO]])),"")</f>
        <v/>
      </c>
      <c r="C37" s="13" t="str">
        <f ca="1">IF(PaymentSchedule[[#This Row],[PMT NO]]&lt;&gt;"",EOMONTH(LoanStartDate,ROW(PaymentSchedule[[#This Row],[PMT NO]])-ROW(PaymentSchedule[[#Headers],[PMT NO]])-2)+DAY(LoanStartDate),"")</f>
        <v/>
      </c>
      <c r="D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" s="15" t="str">
        <f ca="1">IF(PaymentSchedule[[#This Row],[PMT NO]]&lt;&gt;"",ScheduledPayment,"")</f>
        <v/>
      </c>
      <c r="F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" s="15" t="str">
        <f ca="1">IF(PaymentSchedule[[#This Row],[PMT NO]]&lt;&gt;"",PaymentSchedule[[#This Row],[TOTAL PAYMENT]]-PaymentSchedule[[#This Row],[INTEREST]],"")</f>
        <v/>
      </c>
      <c r="I37" s="15" t="str">
        <f ca="1">IF(PaymentSchedule[[#This Row],[PMT NO]]&lt;&gt;"",PaymentSchedule[[#This Row],[BEGINNING BALANCE]]*(InterestRate/PaymentsPerYear),"")</f>
        <v/>
      </c>
      <c r="J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" s="15" t="str">
        <f ca="1">IF(PaymentSchedule[[#This Row],[PMT NO]]&lt;&gt;"",SUM(INDEX(PaymentSchedule[INTEREST],1,1):PaymentSchedule[[#This Row],[INTEREST]]),"")</f>
        <v/>
      </c>
    </row>
    <row r="38" spans="2:11" x14ac:dyDescent="0.2">
      <c r="B38" s="11" t="str">
        <f ca="1">IF(LoanIsGood,IF(ROW()-ROW(PaymentSchedule[[#Headers],[PMT NO]])&gt;ScheduledNumberOfPayments,"",ROW()-ROW(PaymentSchedule[[#Headers],[PMT NO]])),"")</f>
        <v/>
      </c>
      <c r="C38" s="13" t="str">
        <f ca="1">IF(PaymentSchedule[[#This Row],[PMT NO]]&lt;&gt;"",EOMONTH(LoanStartDate,ROW(PaymentSchedule[[#This Row],[PMT NO]])-ROW(PaymentSchedule[[#Headers],[PMT NO]])-2)+DAY(LoanStartDate),"")</f>
        <v/>
      </c>
      <c r="D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8" s="15" t="str">
        <f ca="1">IF(PaymentSchedule[[#This Row],[PMT NO]]&lt;&gt;"",ScheduledPayment,"")</f>
        <v/>
      </c>
      <c r="F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8" s="15" t="str">
        <f ca="1">IF(PaymentSchedule[[#This Row],[PMT NO]]&lt;&gt;"",PaymentSchedule[[#This Row],[TOTAL PAYMENT]]-PaymentSchedule[[#This Row],[INTEREST]],"")</f>
        <v/>
      </c>
      <c r="I38" s="15" t="str">
        <f ca="1">IF(PaymentSchedule[[#This Row],[PMT NO]]&lt;&gt;"",PaymentSchedule[[#This Row],[BEGINNING BALANCE]]*(InterestRate/PaymentsPerYear),"")</f>
        <v/>
      </c>
      <c r="J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8" s="15" t="str">
        <f ca="1">IF(PaymentSchedule[[#This Row],[PMT NO]]&lt;&gt;"",SUM(INDEX(PaymentSchedule[INTEREST],1,1):PaymentSchedule[[#This Row],[INTEREST]]),"")</f>
        <v/>
      </c>
    </row>
    <row r="39" spans="2:11" x14ac:dyDescent="0.2">
      <c r="B39" s="11" t="str">
        <f ca="1">IF(LoanIsGood,IF(ROW()-ROW(PaymentSchedule[[#Headers],[PMT NO]])&gt;ScheduledNumberOfPayments,"",ROW()-ROW(PaymentSchedule[[#Headers],[PMT NO]])),"")</f>
        <v/>
      </c>
      <c r="C39" s="13" t="str">
        <f ca="1">IF(PaymentSchedule[[#This Row],[PMT NO]]&lt;&gt;"",EOMONTH(LoanStartDate,ROW(PaymentSchedule[[#This Row],[PMT NO]])-ROW(PaymentSchedule[[#Headers],[PMT NO]])-2)+DAY(LoanStartDate),"")</f>
        <v/>
      </c>
      <c r="D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9" s="15" t="str">
        <f ca="1">IF(PaymentSchedule[[#This Row],[PMT NO]]&lt;&gt;"",ScheduledPayment,"")</f>
        <v/>
      </c>
      <c r="F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9" s="15" t="str">
        <f ca="1">IF(PaymentSchedule[[#This Row],[PMT NO]]&lt;&gt;"",PaymentSchedule[[#This Row],[TOTAL PAYMENT]]-PaymentSchedule[[#This Row],[INTEREST]],"")</f>
        <v/>
      </c>
      <c r="I39" s="15" t="str">
        <f ca="1">IF(PaymentSchedule[[#This Row],[PMT NO]]&lt;&gt;"",PaymentSchedule[[#This Row],[BEGINNING BALANCE]]*(InterestRate/PaymentsPerYear),"")</f>
        <v/>
      </c>
      <c r="J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9" s="15" t="str">
        <f ca="1">IF(PaymentSchedule[[#This Row],[PMT NO]]&lt;&gt;"",SUM(INDEX(PaymentSchedule[INTEREST],1,1):PaymentSchedule[[#This Row],[INTEREST]]),"")</f>
        <v/>
      </c>
    </row>
    <row r="40" spans="2:11" x14ac:dyDescent="0.2">
      <c r="B40" s="11" t="str">
        <f ca="1">IF(LoanIsGood,IF(ROW()-ROW(PaymentSchedule[[#Headers],[PMT NO]])&gt;ScheduledNumberOfPayments,"",ROW()-ROW(PaymentSchedule[[#Headers],[PMT NO]])),"")</f>
        <v/>
      </c>
      <c r="C40" s="13" t="str">
        <f ca="1">IF(PaymentSchedule[[#This Row],[PMT NO]]&lt;&gt;"",EOMONTH(LoanStartDate,ROW(PaymentSchedule[[#This Row],[PMT NO]])-ROW(PaymentSchedule[[#Headers],[PMT NO]])-2)+DAY(LoanStartDate),"")</f>
        <v/>
      </c>
      <c r="D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0" s="15" t="str">
        <f ca="1">IF(PaymentSchedule[[#This Row],[PMT NO]]&lt;&gt;"",ScheduledPayment,"")</f>
        <v/>
      </c>
      <c r="F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0" s="15" t="str">
        <f ca="1">IF(PaymentSchedule[[#This Row],[PMT NO]]&lt;&gt;"",PaymentSchedule[[#This Row],[TOTAL PAYMENT]]-PaymentSchedule[[#This Row],[INTEREST]],"")</f>
        <v/>
      </c>
      <c r="I40" s="15" t="str">
        <f ca="1">IF(PaymentSchedule[[#This Row],[PMT NO]]&lt;&gt;"",PaymentSchedule[[#This Row],[BEGINNING BALANCE]]*(InterestRate/PaymentsPerYear),"")</f>
        <v/>
      </c>
      <c r="J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0" s="15" t="str">
        <f ca="1">IF(PaymentSchedule[[#This Row],[PMT NO]]&lt;&gt;"",SUM(INDEX(PaymentSchedule[INTEREST],1,1):PaymentSchedule[[#This Row],[INTEREST]]),"")</f>
        <v/>
      </c>
    </row>
    <row r="41" spans="2:11" x14ac:dyDescent="0.2">
      <c r="B41" s="11" t="str">
        <f ca="1">IF(LoanIsGood,IF(ROW()-ROW(PaymentSchedule[[#Headers],[PMT NO]])&gt;ScheduledNumberOfPayments,"",ROW()-ROW(PaymentSchedule[[#Headers],[PMT NO]])),"")</f>
        <v/>
      </c>
      <c r="C41" s="13" t="str">
        <f ca="1">IF(PaymentSchedule[[#This Row],[PMT NO]]&lt;&gt;"",EOMONTH(LoanStartDate,ROW(PaymentSchedule[[#This Row],[PMT NO]])-ROW(PaymentSchedule[[#Headers],[PMT NO]])-2)+DAY(LoanStartDate),"")</f>
        <v/>
      </c>
      <c r="D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1" s="15" t="str">
        <f ca="1">IF(PaymentSchedule[[#This Row],[PMT NO]]&lt;&gt;"",ScheduledPayment,"")</f>
        <v/>
      </c>
      <c r="F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15" t="str">
        <f ca="1">IF(PaymentSchedule[[#This Row],[PMT NO]]&lt;&gt;"",PaymentSchedule[[#This Row],[TOTAL PAYMENT]]-PaymentSchedule[[#This Row],[INTEREST]],"")</f>
        <v/>
      </c>
      <c r="I41" s="15" t="str">
        <f ca="1">IF(PaymentSchedule[[#This Row],[PMT NO]]&lt;&gt;"",PaymentSchedule[[#This Row],[BEGINNING BALANCE]]*(InterestRate/PaymentsPerYear),"")</f>
        <v/>
      </c>
      <c r="J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15" t="str">
        <f ca="1">IF(PaymentSchedule[[#This Row],[PMT NO]]&lt;&gt;"",SUM(INDEX(PaymentSchedule[INTEREST],1,1):PaymentSchedule[[#This Row],[INTEREST]]),"")</f>
        <v/>
      </c>
    </row>
    <row r="42" spans="2:11" x14ac:dyDescent="0.2">
      <c r="B42" s="11" t="str">
        <f ca="1">IF(LoanIsGood,IF(ROW()-ROW(PaymentSchedule[[#Headers],[PMT NO]])&gt;ScheduledNumberOfPayments,"",ROW()-ROW(PaymentSchedule[[#Headers],[PMT NO]])),"")</f>
        <v/>
      </c>
      <c r="C42" s="13" t="str">
        <f ca="1">IF(PaymentSchedule[[#This Row],[PMT NO]]&lt;&gt;"",EOMONTH(LoanStartDate,ROW(PaymentSchedule[[#This Row],[PMT NO]])-ROW(PaymentSchedule[[#Headers],[PMT NO]])-2)+DAY(LoanStartDate),"")</f>
        <v/>
      </c>
      <c r="D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2" s="15" t="str">
        <f ca="1">IF(PaymentSchedule[[#This Row],[PMT NO]]&lt;&gt;"",ScheduledPayment,"")</f>
        <v/>
      </c>
      <c r="F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15" t="str">
        <f ca="1">IF(PaymentSchedule[[#This Row],[PMT NO]]&lt;&gt;"",PaymentSchedule[[#This Row],[TOTAL PAYMENT]]-PaymentSchedule[[#This Row],[INTEREST]],"")</f>
        <v/>
      </c>
      <c r="I42" s="15" t="str">
        <f ca="1">IF(PaymentSchedule[[#This Row],[PMT NO]]&lt;&gt;"",PaymentSchedule[[#This Row],[BEGINNING BALANCE]]*(InterestRate/PaymentsPerYear),"")</f>
        <v/>
      </c>
      <c r="J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15" t="str">
        <f ca="1">IF(PaymentSchedule[[#This Row],[PMT NO]]&lt;&gt;"",SUM(INDEX(PaymentSchedule[INTEREST],1,1):PaymentSchedule[[#This Row],[INTEREST]]),"")</f>
        <v/>
      </c>
    </row>
    <row r="43" spans="2:11" x14ac:dyDescent="0.2">
      <c r="B43" s="11" t="str">
        <f ca="1">IF(LoanIsGood,IF(ROW()-ROW(PaymentSchedule[[#Headers],[PMT NO]])&gt;ScheduledNumberOfPayments,"",ROW()-ROW(PaymentSchedule[[#Headers],[PMT NO]])),"")</f>
        <v/>
      </c>
      <c r="C43" s="13" t="str">
        <f ca="1">IF(PaymentSchedule[[#This Row],[PMT NO]]&lt;&gt;"",EOMONTH(LoanStartDate,ROW(PaymentSchedule[[#This Row],[PMT NO]])-ROW(PaymentSchedule[[#Headers],[PMT NO]])-2)+DAY(LoanStartDate),"")</f>
        <v/>
      </c>
      <c r="D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3" s="15" t="str">
        <f ca="1">IF(PaymentSchedule[[#This Row],[PMT NO]]&lt;&gt;"",ScheduledPayment,"")</f>
        <v/>
      </c>
      <c r="F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15" t="str">
        <f ca="1">IF(PaymentSchedule[[#This Row],[PMT NO]]&lt;&gt;"",PaymentSchedule[[#This Row],[TOTAL PAYMENT]]-PaymentSchedule[[#This Row],[INTEREST]],"")</f>
        <v/>
      </c>
      <c r="I43" s="15" t="str">
        <f ca="1">IF(PaymentSchedule[[#This Row],[PMT NO]]&lt;&gt;"",PaymentSchedule[[#This Row],[BEGINNING BALANCE]]*(InterestRate/PaymentsPerYear),"")</f>
        <v/>
      </c>
      <c r="J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15" t="str">
        <f ca="1">IF(PaymentSchedule[[#This Row],[PMT NO]]&lt;&gt;"",SUM(INDEX(PaymentSchedule[INTEREST],1,1):PaymentSchedule[[#This Row],[INTEREST]]),"")</f>
        <v/>
      </c>
    </row>
    <row r="44" spans="2:11" x14ac:dyDescent="0.2">
      <c r="B44" s="11" t="str">
        <f ca="1">IF(LoanIsGood,IF(ROW()-ROW(PaymentSchedule[[#Headers],[PMT NO]])&gt;ScheduledNumberOfPayments,"",ROW()-ROW(PaymentSchedule[[#Headers],[PMT NO]])),"")</f>
        <v/>
      </c>
      <c r="C44" s="13" t="str">
        <f ca="1">IF(PaymentSchedule[[#This Row],[PMT NO]]&lt;&gt;"",EOMONTH(LoanStartDate,ROW(PaymentSchedule[[#This Row],[PMT NO]])-ROW(PaymentSchedule[[#Headers],[PMT NO]])-2)+DAY(LoanStartDate),"")</f>
        <v/>
      </c>
      <c r="D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4" s="15" t="str">
        <f ca="1">IF(PaymentSchedule[[#This Row],[PMT NO]]&lt;&gt;"",ScheduledPayment,"")</f>
        <v/>
      </c>
      <c r="F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15" t="str">
        <f ca="1">IF(PaymentSchedule[[#This Row],[PMT NO]]&lt;&gt;"",PaymentSchedule[[#This Row],[TOTAL PAYMENT]]-PaymentSchedule[[#This Row],[INTEREST]],"")</f>
        <v/>
      </c>
      <c r="I44" s="15" t="str">
        <f ca="1">IF(PaymentSchedule[[#This Row],[PMT NO]]&lt;&gt;"",PaymentSchedule[[#This Row],[BEGINNING BALANCE]]*(InterestRate/PaymentsPerYear),"")</f>
        <v/>
      </c>
      <c r="J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15" t="str">
        <f ca="1">IF(PaymentSchedule[[#This Row],[PMT NO]]&lt;&gt;"",SUM(INDEX(PaymentSchedule[INTEREST],1,1):PaymentSchedule[[#This Row],[INTEREST]]),"")</f>
        <v/>
      </c>
    </row>
    <row r="45" spans="2:11" x14ac:dyDescent="0.2">
      <c r="B45" s="11" t="str">
        <f ca="1">IF(LoanIsGood,IF(ROW()-ROW(PaymentSchedule[[#Headers],[PMT NO]])&gt;ScheduledNumberOfPayments,"",ROW()-ROW(PaymentSchedule[[#Headers],[PMT NO]])),"")</f>
        <v/>
      </c>
      <c r="C45" s="13" t="str">
        <f ca="1">IF(PaymentSchedule[[#This Row],[PMT NO]]&lt;&gt;"",EOMONTH(LoanStartDate,ROW(PaymentSchedule[[#This Row],[PMT NO]])-ROW(PaymentSchedule[[#Headers],[PMT NO]])-2)+DAY(LoanStartDate),"")</f>
        <v/>
      </c>
      <c r="D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5" s="15" t="str">
        <f ca="1">IF(PaymentSchedule[[#This Row],[PMT NO]]&lt;&gt;"",ScheduledPayment,"")</f>
        <v/>
      </c>
      <c r="F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15" t="str">
        <f ca="1">IF(PaymentSchedule[[#This Row],[PMT NO]]&lt;&gt;"",PaymentSchedule[[#This Row],[TOTAL PAYMENT]]-PaymentSchedule[[#This Row],[INTEREST]],"")</f>
        <v/>
      </c>
      <c r="I45" s="15" t="str">
        <f ca="1">IF(PaymentSchedule[[#This Row],[PMT NO]]&lt;&gt;"",PaymentSchedule[[#This Row],[BEGINNING BALANCE]]*(InterestRate/PaymentsPerYear),"")</f>
        <v/>
      </c>
      <c r="J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15" t="str">
        <f ca="1">IF(PaymentSchedule[[#This Row],[PMT NO]]&lt;&gt;"",SUM(INDEX(PaymentSchedule[INTEREST],1,1):PaymentSchedule[[#This Row],[INTEREST]]),"")</f>
        <v/>
      </c>
    </row>
    <row r="46" spans="2:11" x14ac:dyDescent="0.2">
      <c r="B46" s="11" t="str">
        <f ca="1">IF(LoanIsGood,IF(ROW()-ROW(PaymentSchedule[[#Headers],[PMT NO]])&gt;ScheduledNumberOfPayments,"",ROW()-ROW(PaymentSchedule[[#Headers],[PMT NO]])),"")</f>
        <v/>
      </c>
      <c r="C46" s="13" t="str">
        <f ca="1">IF(PaymentSchedule[[#This Row],[PMT NO]]&lt;&gt;"",EOMONTH(LoanStartDate,ROW(PaymentSchedule[[#This Row],[PMT NO]])-ROW(PaymentSchedule[[#Headers],[PMT NO]])-2)+DAY(LoanStartDate),"")</f>
        <v/>
      </c>
      <c r="D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6" s="15" t="str">
        <f ca="1">IF(PaymentSchedule[[#This Row],[PMT NO]]&lt;&gt;"",ScheduledPayment,"")</f>
        <v/>
      </c>
      <c r="F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15" t="str">
        <f ca="1">IF(PaymentSchedule[[#This Row],[PMT NO]]&lt;&gt;"",PaymentSchedule[[#This Row],[TOTAL PAYMENT]]-PaymentSchedule[[#This Row],[INTEREST]],"")</f>
        <v/>
      </c>
      <c r="I46" s="15" t="str">
        <f ca="1">IF(PaymentSchedule[[#This Row],[PMT NO]]&lt;&gt;"",PaymentSchedule[[#This Row],[BEGINNING BALANCE]]*(InterestRate/PaymentsPerYear),"")</f>
        <v/>
      </c>
      <c r="J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15" t="str">
        <f ca="1">IF(PaymentSchedule[[#This Row],[PMT NO]]&lt;&gt;"",SUM(INDEX(PaymentSchedule[INTEREST],1,1):PaymentSchedule[[#This Row],[INTEREST]]),"")</f>
        <v/>
      </c>
    </row>
    <row r="47" spans="2:11" x14ac:dyDescent="0.2">
      <c r="B47" s="11" t="str">
        <f ca="1">IF(LoanIsGood,IF(ROW()-ROW(PaymentSchedule[[#Headers],[PMT NO]])&gt;ScheduledNumberOfPayments,"",ROW()-ROW(PaymentSchedule[[#Headers],[PMT NO]])),"")</f>
        <v/>
      </c>
      <c r="C47" s="13" t="str">
        <f ca="1">IF(PaymentSchedule[[#This Row],[PMT NO]]&lt;&gt;"",EOMONTH(LoanStartDate,ROW(PaymentSchedule[[#This Row],[PMT NO]])-ROW(PaymentSchedule[[#Headers],[PMT NO]])-2)+DAY(LoanStartDate),"")</f>
        <v/>
      </c>
      <c r="D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7" s="15" t="str">
        <f ca="1">IF(PaymentSchedule[[#This Row],[PMT NO]]&lt;&gt;"",ScheduledPayment,"")</f>
        <v/>
      </c>
      <c r="F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15" t="str">
        <f ca="1">IF(PaymentSchedule[[#This Row],[PMT NO]]&lt;&gt;"",PaymentSchedule[[#This Row],[TOTAL PAYMENT]]-PaymentSchedule[[#This Row],[INTEREST]],"")</f>
        <v/>
      </c>
      <c r="I47" s="15" t="str">
        <f ca="1">IF(PaymentSchedule[[#This Row],[PMT NO]]&lt;&gt;"",PaymentSchedule[[#This Row],[BEGINNING BALANCE]]*(InterestRate/PaymentsPerYear),"")</f>
        <v/>
      </c>
      <c r="J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15" t="str">
        <f ca="1">IF(PaymentSchedule[[#This Row],[PMT NO]]&lt;&gt;"",SUM(INDEX(PaymentSchedule[INTEREST],1,1):PaymentSchedule[[#This Row],[INTEREST]]),"")</f>
        <v/>
      </c>
    </row>
    <row r="48" spans="2:11" x14ac:dyDescent="0.2">
      <c r="B48" s="11" t="str">
        <f ca="1">IF(LoanIsGood,IF(ROW()-ROW(PaymentSchedule[[#Headers],[PMT NO]])&gt;ScheduledNumberOfPayments,"",ROW()-ROW(PaymentSchedule[[#Headers],[PMT NO]])),"")</f>
        <v/>
      </c>
      <c r="C48" s="13" t="str">
        <f ca="1">IF(PaymentSchedule[[#This Row],[PMT NO]]&lt;&gt;"",EOMONTH(LoanStartDate,ROW(PaymentSchedule[[#This Row],[PMT NO]])-ROW(PaymentSchedule[[#Headers],[PMT NO]])-2)+DAY(LoanStartDate),"")</f>
        <v/>
      </c>
      <c r="D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8" s="15" t="str">
        <f ca="1">IF(PaymentSchedule[[#This Row],[PMT NO]]&lt;&gt;"",ScheduledPayment,"")</f>
        <v/>
      </c>
      <c r="F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15" t="str">
        <f ca="1">IF(PaymentSchedule[[#This Row],[PMT NO]]&lt;&gt;"",PaymentSchedule[[#This Row],[TOTAL PAYMENT]]-PaymentSchedule[[#This Row],[INTEREST]],"")</f>
        <v/>
      </c>
      <c r="I48" s="15" t="str">
        <f ca="1">IF(PaymentSchedule[[#This Row],[PMT NO]]&lt;&gt;"",PaymentSchedule[[#This Row],[BEGINNING BALANCE]]*(InterestRate/PaymentsPerYear),"")</f>
        <v/>
      </c>
      <c r="J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15" t="str">
        <f ca="1">IF(PaymentSchedule[[#This Row],[PMT NO]]&lt;&gt;"",SUM(INDEX(PaymentSchedule[INTEREST],1,1):PaymentSchedule[[#This Row],[INTEREST]]),"")</f>
        <v/>
      </c>
    </row>
    <row r="49" spans="2:11" x14ac:dyDescent="0.2">
      <c r="B49" s="11" t="str">
        <f ca="1">IF(LoanIsGood,IF(ROW()-ROW(PaymentSchedule[[#Headers],[PMT NO]])&gt;ScheduledNumberOfPayments,"",ROW()-ROW(PaymentSchedule[[#Headers],[PMT NO]])),"")</f>
        <v/>
      </c>
      <c r="C49" s="13" t="str">
        <f ca="1">IF(PaymentSchedule[[#This Row],[PMT NO]]&lt;&gt;"",EOMONTH(LoanStartDate,ROW(PaymentSchedule[[#This Row],[PMT NO]])-ROW(PaymentSchedule[[#Headers],[PMT NO]])-2)+DAY(LoanStartDate),"")</f>
        <v/>
      </c>
      <c r="D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9" s="15" t="str">
        <f ca="1">IF(PaymentSchedule[[#This Row],[PMT NO]]&lt;&gt;"",ScheduledPayment,"")</f>
        <v/>
      </c>
      <c r="F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15" t="str">
        <f ca="1">IF(PaymentSchedule[[#This Row],[PMT NO]]&lt;&gt;"",PaymentSchedule[[#This Row],[TOTAL PAYMENT]]-PaymentSchedule[[#This Row],[INTEREST]],"")</f>
        <v/>
      </c>
      <c r="I49" s="15" t="str">
        <f ca="1">IF(PaymentSchedule[[#This Row],[PMT NO]]&lt;&gt;"",PaymentSchedule[[#This Row],[BEGINNING BALANCE]]*(InterestRate/PaymentsPerYear),"")</f>
        <v/>
      </c>
      <c r="J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15" t="str">
        <f ca="1">IF(PaymentSchedule[[#This Row],[PMT NO]]&lt;&gt;"",SUM(INDEX(PaymentSchedule[INTEREST],1,1):PaymentSchedule[[#This Row],[INTEREST]]),"")</f>
        <v/>
      </c>
    </row>
    <row r="50" spans="2:11" x14ac:dyDescent="0.2">
      <c r="B50" s="11" t="str">
        <f ca="1">IF(LoanIsGood,IF(ROW()-ROW(PaymentSchedule[[#Headers],[PMT NO]])&gt;ScheduledNumberOfPayments,"",ROW()-ROW(PaymentSchedule[[#Headers],[PMT NO]])),"")</f>
        <v/>
      </c>
      <c r="C50" s="13" t="str">
        <f ca="1">IF(PaymentSchedule[[#This Row],[PMT NO]]&lt;&gt;"",EOMONTH(LoanStartDate,ROW(PaymentSchedule[[#This Row],[PMT NO]])-ROW(PaymentSchedule[[#Headers],[PMT NO]])-2)+DAY(LoanStartDate),"")</f>
        <v/>
      </c>
      <c r="D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0" s="15" t="str">
        <f ca="1">IF(PaymentSchedule[[#This Row],[PMT NO]]&lt;&gt;"",ScheduledPayment,"")</f>
        <v/>
      </c>
      <c r="F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15" t="str">
        <f ca="1">IF(PaymentSchedule[[#This Row],[PMT NO]]&lt;&gt;"",PaymentSchedule[[#This Row],[TOTAL PAYMENT]]-PaymentSchedule[[#This Row],[INTEREST]],"")</f>
        <v/>
      </c>
      <c r="I50" s="15" t="str">
        <f ca="1">IF(PaymentSchedule[[#This Row],[PMT NO]]&lt;&gt;"",PaymentSchedule[[#This Row],[BEGINNING BALANCE]]*(InterestRate/PaymentsPerYear),"")</f>
        <v/>
      </c>
      <c r="J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15" t="str">
        <f ca="1">IF(PaymentSchedule[[#This Row],[PMT NO]]&lt;&gt;"",SUM(INDEX(PaymentSchedule[INTEREST],1,1):PaymentSchedule[[#This Row],[INTEREST]]),"")</f>
        <v/>
      </c>
    </row>
    <row r="51" spans="2:11" x14ac:dyDescent="0.2">
      <c r="B51" s="11" t="str">
        <f ca="1">IF(LoanIsGood,IF(ROW()-ROW(PaymentSchedule[[#Headers],[PMT NO]])&gt;ScheduledNumberOfPayments,"",ROW()-ROW(PaymentSchedule[[#Headers],[PMT NO]])),"")</f>
        <v/>
      </c>
      <c r="C51" s="13" t="str">
        <f ca="1">IF(PaymentSchedule[[#This Row],[PMT NO]]&lt;&gt;"",EOMONTH(LoanStartDate,ROW(PaymentSchedule[[#This Row],[PMT NO]])-ROW(PaymentSchedule[[#Headers],[PMT NO]])-2)+DAY(LoanStartDate),"")</f>
        <v/>
      </c>
      <c r="D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1" s="15" t="str">
        <f ca="1">IF(PaymentSchedule[[#This Row],[PMT NO]]&lt;&gt;"",ScheduledPayment,"")</f>
        <v/>
      </c>
      <c r="F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15" t="str">
        <f ca="1">IF(PaymentSchedule[[#This Row],[PMT NO]]&lt;&gt;"",PaymentSchedule[[#This Row],[TOTAL PAYMENT]]-PaymentSchedule[[#This Row],[INTEREST]],"")</f>
        <v/>
      </c>
      <c r="I51" s="15" t="str">
        <f ca="1">IF(PaymentSchedule[[#This Row],[PMT NO]]&lt;&gt;"",PaymentSchedule[[#This Row],[BEGINNING BALANCE]]*(InterestRate/PaymentsPerYear),"")</f>
        <v/>
      </c>
      <c r="J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15" t="str">
        <f ca="1">IF(PaymentSchedule[[#This Row],[PMT NO]]&lt;&gt;"",SUM(INDEX(PaymentSchedule[INTEREST],1,1):PaymentSchedule[[#This Row],[INTEREST]]),"")</f>
        <v/>
      </c>
    </row>
    <row r="52" spans="2:11" x14ac:dyDescent="0.2">
      <c r="B52" s="11" t="str">
        <f ca="1">IF(LoanIsGood,IF(ROW()-ROW(PaymentSchedule[[#Headers],[PMT NO]])&gt;ScheduledNumberOfPayments,"",ROW()-ROW(PaymentSchedule[[#Headers],[PMT NO]])),"")</f>
        <v/>
      </c>
      <c r="C52" s="13" t="str">
        <f ca="1">IF(PaymentSchedule[[#This Row],[PMT NO]]&lt;&gt;"",EOMONTH(LoanStartDate,ROW(PaymentSchedule[[#This Row],[PMT NO]])-ROW(PaymentSchedule[[#Headers],[PMT NO]])-2)+DAY(LoanStartDate),"")</f>
        <v/>
      </c>
      <c r="D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2" s="15" t="str">
        <f ca="1">IF(PaymentSchedule[[#This Row],[PMT NO]]&lt;&gt;"",ScheduledPayment,"")</f>
        <v/>
      </c>
      <c r="F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15" t="str">
        <f ca="1">IF(PaymentSchedule[[#This Row],[PMT NO]]&lt;&gt;"",PaymentSchedule[[#This Row],[TOTAL PAYMENT]]-PaymentSchedule[[#This Row],[INTEREST]],"")</f>
        <v/>
      </c>
      <c r="I52" s="15" t="str">
        <f ca="1">IF(PaymentSchedule[[#This Row],[PMT NO]]&lt;&gt;"",PaymentSchedule[[#This Row],[BEGINNING BALANCE]]*(InterestRate/PaymentsPerYear),"")</f>
        <v/>
      </c>
      <c r="J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15" t="str">
        <f ca="1">IF(PaymentSchedule[[#This Row],[PMT NO]]&lt;&gt;"",SUM(INDEX(PaymentSchedule[INTEREST],1,1):PaymentSchedule[[#This Row],[INTEREST]]),"")</f>
        <v/>
      </c>
    </row>
    <row r="53" spans="2:11" x14ac:dyDescent="0.2">
      <c r="B53" s="11" t="str">
        <f ca="1">IF(LoanIsGood,IF(ROW()-ROW(PaymentSchedule[[#Headers],[PMT NO]])&gt;ScheduledNumberOfPayments,"",ROW()-ROW(PaymentSchedule[[#Headers],[PMT NO]])),"")</f>
        <v/>
      </c>
      <c r="C53" s="13" t="str">
        <f ca="1">IF(PaymentSchedule[[#This Row],[PMT NO]]&lt;&gt;"",EOMONTH(LoanStartDate,ROW(PaymentSchedule[[#This Row],[PMT NO]])-ROW(PaymentSchedule[[#Headers],[PMT NO]])-2)+DAY(LoanStartDate),"")</f>
        <v/>
      </c>
      <c r="D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3" s="15" t="str">
        <f ca="1">IF(PaymentSchedule[[#This Row],[PMT NO]]&lt;&gt;"",ScheduledPayment,"")</f>
        <v/>
      </c>
      <c r="F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15" t="str">
        <f ca="1">IF(PaymentSchedule[[#This Row],[PMT NO]]&lt;&gt;"",PaymentSchedule[[#This Row],[TOTAL PAYMENT]]-PaymentSchedule[[#This Row],[INTEREST]],"")</f>
        <v/>
      </c>
      <c r="I53" s="15" t="str">
        <f ca="1">IF(PaymentSchedule[[#This Row],[PMT NO]]&lt;&gt;"",PaymentSchedule[[#This Row],[BEGINNING BALANCE]]*(InterestRate/PaymentsPerYear),"")</f>
        <v/>
      </c>
      <c r="J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15" t="str">
        <f ca="1">IF(PaymentSchedule[[#This Row],[PMT NO]]&lt;&gt;"",SUM(INDEX(PaymentSchedule[INTEREST],1,1):PaymentSchedule[[#This Row],[INTEREST]]),"")</f>
        <v/>
      </c>
    </row>
    <row r="54" spans="2:11" x14ac:dyDescent="0.2">
      <c r="B54" s="11" t="str">
        <f ca="1">IF(LoanIsGood,IF(ROW()-ROW(PaymentSchedule[[#Headers],[PMT NO]])&gt;ScheduledNumberOfPayments,"",ROW()-ROW(PaymentSchedule[[#Headers],[PMT NO]])),"")</f>
        <v/>
      </c>
      <c r="C54" s="13" t="str">
        <f ca="1">IF(PaymentSchedule[[#This Row],[PMT NO]]&lt;&gt;"",EOMONTH(LoanStartDate,ROW(PaymentSchedule[[#This Row],[PMT NO]])-ROW(PaymentSchedule[[#Headers],[PMT NO]])-2)+DAY(LoanStartDate),"")</f>
        <v/>
      </c>
      <c r="D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4" s="15" t="str">
        <f ca="1">IF(PaymentSchedule[[#This Row],[PMT NO]]&lt;&gt;"",ScheduledPayment,"")</f>
        <v/>
      </c>
      <c r="F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15" t="str">
        <f ca="1">IF(PaymentSchedule[[#This Row],[PMT NO]]&lt;&gt;"",PaymentSchedule[[#This Row],[TOTAL PAYMENT]]-PaymentSchedule[[#This Row],[INTEREST]],"")</f>
        <v/>
      </c>
      <c r="I54" s="15" t="str">
        <f ca="1">IF(PaymentSchedule[[#This Row],[PMT NO]]&lt;&gt;"",PaymentSchedule[[#This Row],[BEGINNING BALANCE]]*(InterestRate/PaymentsPerYear),"")</f>
        <v/>
      </c>
      <c r="J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15" t="str">
        <f ca="1">IF(PaymentSchedule[[#This Row],[PMT NO]]&lt;&gt;"",SUM(INDEX(PaymentSchedule[INTEREST],1,1):PaymentSchedule[[#This Row],[INTEREST]]),"")</f>
        <v/>
      </c>
    </row>
    <row r="55" spans="2:11" x14ac:dyDescent="0.2">
      <c r="B55" s="11" t="str">
        <f ca="1">IF(LoanIsGood,IF(ROW()-ROW(PaymentSchedule[[#Headers],[PMT NO]])&gt;ScheduledNumberOfPayments,"",ROW()-ROW(PaymentSchedule[[#Headers],[PMT NO]])),"")</f>
        <v/>
      </c>
      <c r="C55" s="13" t="str">
        <f ca="1">IF(PaymentSchedule[[#This Row],[PMT NO]]&lt;&gt;"",EOMONTH(LoanStartDate,ROW(PaymentSchedule[[#This Row],[PMT NO]])-ROW(PaymentSchedule[[#Headers],[PMT NO]])-2)+DAY(LoanStartDate),"")</f>
        <v/>
      </c>
      <c r="D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5" s="15" t="str">
        <f ca="1">IF(PaymentSchedule[[#This Row],[PMT NO]]&lt;&gt;"",ScheduledPayment,"")</f>
        <v/>
      </c>
      <c r="F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15" t="str">
        <f ca="1">IF(PaymentSchedule[[#This Row],[PMT NO]]&lt;&gt;"",PaymentSchedule[[#This Row],[TOTAL PAYMENT]]-PaymentSchedule[[#This Row],[INTEREST]],"")</f>
        <v/>
      </c>
      <c r="I55" s="15" t="str">
        <f ca="1">IF(PaymentSchedule[[#This Row],[PMT NO]]&lt;&gt;"",PaymentSchedule[[#This Row],[BEGINNING BALANCE]]*(InterestRate/PaymentsPerYear),"")</f>
        <v/>
      </c>
      <c r="J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15" t="str">
        <f ca="1">IF(PaymentSchedule[[#This Row],[PMT NO]]&lt;&gt;"",SUM(INDEX(PaymentSchedule[INTEREST],1,1):PaymentSchedule[[#This Row],[INTEREST]]),"")</f>
        <v/>
      </c>
    </row>
    <row r="56" spans="2:11" x14ac:dyDescent="0.2">
      <c r="B56" s="11" t="str">
        <f ca="1">IF(LoanIsGood,IF(ROW()-ROW(PaymentSchedule[[#Headers],[PMT NO]])&gt;ScheduledNumberOfPayments,"",ROW()-ROW(PaymentSchedule[[#Headers],[PMT NO]])),"")</f>
        <v/>
      </c>
      <c r="C56" s="13" t="str">
        <f ca="1">IF(PaymentSchedule[[#This Row],[PMT NO]]&lt;&gt;"",EOMONTH(LoanStartDate,ROW(PaymentSchedule[[#This Row],[PMT NO]])-ROW(PaymentSchedule[[#Headers],[PMT NO]])-2)+DAY(LoanStartDate),"")</f>
        <v/>
      </c>
      <c r="D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6" s="15" t="str">
        <f ca="1">IF(PaymentSchedule[[#This Row],[PMT NO]]&lt;&gt;"",ScheduledPayment,"")</f>
        <v/>
      </c>
      <c r="F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15" t="str">
        <f ca="1">IF(PaymentSchedule[[#This Row],[PMT NO]]&lt;&gt;"",PaymentSchedule[[#This Row],[TOTAL PAYMENT]]-PaymentSchedule[[#This Row],[INTEREST]],"")</f>
        <v/>
      </c>
      <c r="I56" s="15" t="str">
        <f ca="1">IF(PaymentSchedule[[#This Row],[PMT NO]]&lt;&gt;"",PaymentSchedule[[#This Row],[BEGINNING BALANCE]]*(InterestRate/PaymentsPerYear),"")</f>
        <v/>
      </c>
      <c r="J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15" t="str">
        <f ca="1">IF(PaymentSchedule[[#This Row],[PMT NO]]&lt;&gt;"",SUM(INDEX(PaymentSchedule[INTEREST],1,1):PaymentSchedule[[#This Row],[INTEREST]]),"")</f>
        <v/>
      </c>
    </row>
    <row r="57" spans="2:11" x14ac:dyDescent="0.2">
      <c r="B57" s="11" t="str">
        <f ca="1">IF(LoanIsGood,IF(ROW()-ROW(PaymentSchedule[[#Headers],[PMT NO]])&gt;ScheduledNumberOfPayments,"",ROW()-ROW(PaymentSchedule[[#Headers],[PMT NO]])),"")</f>
        <v/>
      </c>
      <c r="C57" s="13" t="str">
        <f ca="1">IF(PaymentSchedule[[#This Row],[PMT NO]]&lt;&gt;"",EOMONTH(LoanStartDate,ROW(PaymentSchedule[[#This Row],[PMT NO]])-ROW(PaymentSchedule[[#Headers],[PMT NO]])-2)+DAY(LoanStartDate),"")</f>
        <v/>
      </c>
      <c r="D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7" s="15" t="str">
        <f ca="1">IF(PaymentSchedule[[#This Row],[PMT NO]]&lt;&gt;"",ScheduledPayment,"")</f>
        <v/>
      </c>
      <c r="F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15" t="str">
        <f ca="1">IF(PaymentSchedule[[#This Row],[PMT NO]]&lt;&gt;"",PaymentSchedule[[#This Row],[TOTAL PAYMENT]]-PaymentSchedule[[#This Row],[INTEREST]],"")</f>
        <v/>
      </c>
      <c r="I57" s="15" t="str">
        <f ca="1">IF(PaymentSchedule[[#This Row],[PMT NO]]&lt;&gt;"",PaymentSchedule[[#This Row],[BEGINNING BALANCE]]*(InterestRate/PaymentsPerYear),"")</f>
        <v/>
      </c>
      <c r="J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15" t="str">
        <f ca="1">IF(PaymentSchedule[[#This Row],[PMT NO]]&lt;&gt;"",SUM(INDEX(PaymentSchedule[INTEREST],1,1):PaymentSchedule[[#This Row],[INTEREST]]),"")</f>
        <v/>
      </c>
    </row>
    <row r="58" spans="2:11" x14ac:dyDescent="0.2">
      <c r="B58" s="11" t="str">
        <f ca="1">IF(LoanIsGood,IF(ROW()-ROW(PaymentSchedule[[#Headers],[PMT NO]])&gt;ScheduledNumberOfPayments,"",ROW()-ROW(PaymentSchedule[[#Headers],[PMT NO]])),"")</f>
        <v/>
      </c>
      <c r="C58" s="13" t="str">
        <f ca="1">IF(PaymentSchedule[[#This Row],[PMT NO]]&lt;&gt;"",EOMONTH(LoanStartDate,ROW(PaymentSchedule[[#This Row],[PMT NO]])-ROW(PaymentSchedule[[#Headers],[PMT NO]])-2)+DAY(LoanStartDate),"")</f>
        <v/>
      </c>
      <c r="D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8" s="15" t="str">
        <f ca="1">IF(PaymentSchedule[[#This Row],[PMT NO]]&lt;&gt;"",ScheduledPayment,"")</f>
        <v/>
      </c>
      <c r="F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15" t="str">
        <f ca="1">IF(PaymentSchedule[[#This Row],[PMT NO]]&lt;&gt;"",PaymentSchedule[[#This Row],[TOTAL PAYMENT]]-PaymentSchedule[[#This Row],[INTEREST]],"")</f>
        <v/>
      </c>
      <c r="I58" s="15" t="str">
        <f ca="1">IF(PaymentSchedule[[#This Row],[PMT NO]]&lt;&gt;"",PaymentSchedule[[#This Row],[BEGINNING BALANCE]]*(InterestRate/PaymentsPerYear),"")</f>
        <v/>
      </c>
      <c r="J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15" t="str">
        <f ca="1">IF(PaymentSchedule[[#This Row],[PMT NO]]&lt;&gt;"",SUM(INDEX(PaymentSchedule[INTEREST],1,1):PaymentSchedule[[#This Row],[INTEREST]]),"")</f>
        <v/>
      </c>
    </row>
    <row r="59" spans="2:11" x14ac:dyDescent="0.2">
      <c r="B59" s="11" t="str">
        <f ca="1">IF(LoanIsGood,IF(ROW()-ROW(PaymentSchedule[[#Headers],[PMT NO]])&gt;ScheduledNumberOfPayments,"",ROW()-ROW(PaymentSchedule[[#Headers],[PMT NO]])),"")</f>
        <v/>
      </c>
      <c r="C59" s="13" t="str">
        <f ca="1">IF(PaymentSchedule[[#This Row],[PMT NO]]&lt;&gt;"",EOMONTH(LoanStartDate,ROW(PaymentSchedule[[#This Row],[PMT NO]])-ROW(PaymentSchedule[[#Headers],[PMT NO]])-2)+DAY(LoanStartDate),"")</f>
        <v/>
      </c>
      <c r="D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9" s="15" t="str">
        <f ca="1">IF(PaymentSchedule[[#This Row],[PMT NO]]&lt;&gt;"",ScheduledPayment,"")</f>
        <v/>
      </c>
      <c r="F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15" t="str">
        <f ca="1">IF(PaymentSchedule[[#This Row],[PMT NO]]&lt;&gt;"",PaymentSchedule[[#This Row],[TOTAL PAYMENT]]-PaymentSchedule[[#This Row],[INTEREST]],"")</f>
        <v/>
      </c>
      <c r="I59" s="15" t="str">
        <f ca="1">IF(PaymentSchedule[[#This Row],[PMT NO]]&lt;&gt;"",PaymentSchedule[[#This Row],[BEGINNING BALANCE]]*(InterestRate/PaymentsPerYear),"")</f>
        <v/>
      </c>
      <c r="J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15" t="str">
        <f ca="1">IF(PaymentSchedule[[#This Row],[PMT NO]]&lt;&gt;"",SUM(INDEX(PaymentSchedule[INTEREST],1,1):PaymentSchedule[[#This Row],[INTEREST]]),"")</f>
        <v/>
      </c>
    </row>
    <row r="60" spans="2:11" x14ac:dyDescent="0.2">
      <c r="B60" s="11" t="str">
        <f ca="1">IF(LoanIsGood,IF(ROW()-ROW(PaymentSchedule[[#Headers],[PMT NO]])&gt;ScheduledNumberOfPayments,"",ROW()-ROW(PaymentSchedule[[#Headers],[PMT NO]])),"")</f>
        <v/>
      </c>
      <c r="C60" s="13" t="str">
        <f ca="1">IF(PaymentSchedule[[#This Row],[PMT NO]]&lt;&gt;"",EOMONTH(LoanStartDate,ROW(PaymentSchedule[[#This Row],[PMT NO]])-ROW(PaymentSchedule[[#Headers],[PMT NO]])-2)+DAY(LoanStartDate),"")</f>
        <v/>
      </c>
      <c r="D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0" s="15" t="str">
        <f ca="1">IF(PaymentSchedule[[#This Row],[PMT NO]]&lt;&gt;"",ScheduledPayment,"")</f>
        <v/>
      </c>
      <c r="F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15" t="str">
        <f ca="1">IF(PaymentSchedule[[#This Row],[PMT NO]]&lt;&gt;"",PaymentSchedule[[#This Row],[TOTAL PAYMENT]]-PaymentSchedule[[#This Row],[INTEREST]],"")</f>
        <v/>
      </c>
      <c r="I60" s="15" t="str">
        <f ca="1">IF(PaymentSchedule[[#This Row],[PMT NO]]&lt;&gt;"",PaymentSchedule[[#This Row],[BEGINNING BALANCE]]*(InterestRate/PaymentsPerYear),"")</f>
        <v/>
      </c>
      <c r="J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15" t="str">
        <f ca="1">IF(PaymentSchedule[[#This Row],[PMT NO]]&lt;&gt;"",SUM(INDEX(PaymentSchedule[INTEREST],1,1):PaymentSchedule[[#This Row],[INTEREST]]),"")</f>
        <v/>
      </c>
    </row>
    <row r="61" spans="2:11" x14ac:dyDescent="0.2">
      <c r="B61" s="11" t="str">
        <f ca="1">IF(LoanIsGood,IF(ROW()-ROW(PaymentSchedule[[#Headers],[PMT NO]])&gt;ScheduledNumberOfPayments,"",ROW()-ROW(PaymentSchedule[[#Headers],[PMT NO]])),"")</f>
        <v/>
      </c>
      <c r="C61" s="13" t="str">
        <f ca="1">IF(PaymentSchedule[[#This Row],[PMT NO]]&lt;&gt;"",EOMONTH(LoanStartDate,ROW(PaymentSchedule[[#This Row],[PMT NO]])-ROW(PaymentSchedule[[#Headers],[PMT NO]])-2)+DAY(LoanStartDate),"")</f>
        <v/>
      </c>
      <c r="D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1" s="15" t="str">
        <f ca="1">IF(PaymentSchedule[[#This Row],[PMT NO]]&lt;&gt;"",ScheduledPayment,"")</f>
        <v/>
      </c>
      <c r="F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15" t="str">
        <f ca="1">IF(PaymentSchedule[[#This Row],[PMT NO]]&lt;&gt;"",PaymentSchedule[[#This Row],[TOTAL PAYMENT]]-PaymentSchedule[[#This Row],[INTEREST]],"")</f>
        <v/>
      </c>
      <c r="I61" s="15" t="str">
        <f ca="1">IF(PaymentSchedule[[#This Row],[PMT NO]]&lt;&gt;"",PaymentSchedule[[#This Row],[BEGINNING BALANCE]]*(InterestRate/PaymentsPerYear),"")</f>
        <v/>
      </c>
      <c r="J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15" t="str">
        <f ca="1">IF(PaymentSchedule[[#This Row],[PMT NO]]&lt;&gt;"",SUM(INDEX(PaymentSchedule[INTEREST],1,1):PaymentSchedule[[#This Row],[INTEREST]]),"")</f>
        <v/>
      </c>
    </row>
    <row r="62" spans="2:11" x14ac:dyDescent="0.2">
      <c r="B62" s="11" t="str">
        <f ca="1">IF(LoanIsGood,IF(ROW()-ROW(PaymentSchedule[[#Headers],[PMT NO]])&gt;ScheduledNumberOfPayments,"",ROW()-ROW(PaymentSchedule[[#Headers],[PMT NO]])),"")</f>
        <v/>
      </c>
      <c r="C62" s="13" t="str">
        <f ca="1">IF(PaymentSchedule[[#This Row],[PMT NO]]&lt;&gt;"",EOMONTH(LoanStartDate,ROW(PaymentSchedule[[#This Row],[PMT NO]])-ROW(PaymentSchedule[[#Headers],[PMT NO]])-2)+DAY(LoanStartDate),"")</f>
        <v/>
      </c>
      <c r="D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2" s="15" t="str">
        <f ca="1">IF(PaymentSchedule[[#This Row],[PMT NO]]&lt;&gt;"",ScheduledPayment,"")</f>
        <v/>
      </c>
      <c r="F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15" t="str">
        <f ca="1">IF(PaymentSchedule[[#This Row],[PMT NO]]&lt;&gt;"",PaymentSchedule[[#This Row],[TOTAL PAYMENT]]-PaymentSchedule[[#This Row],[INTEREST]],"")</f>
        <v/>
      </c>
      <c r="I62" s="15" t="str">
        <f ca="1">IF(PaymentSchedule[[#This Row],[PMT NO]]&lt;&gt;"",PaymentSchedule[[#This Row],[BEGINNING BALANCE]]*(InterestRate/PaymentsPerYear),"")</f>
        <v/>
      </c>
      <c r="J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15" t="str">
        <f ca="1">IF(PaymentSchedule[[#This Row],[PMT NO]]&lt;&gt;"",SUM(INDEX(PaymentSchedule[INTEREST],1,1):PaymentSchedule[[#This Row],[INTEREST]]),"")</f>
        <v/>
      </c>
    </row>
    <row r="63" spans="2:11" x14ac:dyDescent="0.2">
      <c r="B63" s="11" t="str">
        <f ca="1">IF(LoanIsGood,IF(ROW()-ROW(PaymentSchedule[[#Headers],[PMT NO]])&gt;ScheduledNumberOfPayments,"",ROW()-ROW(PaymentSchedule[[#Headers],[PMT NO]])),"")</f>
        <v/>
      </c>
      <c r="C63" s="13" t="str">
        <f ca="1">IF(PaymentSchedule[[#This Row],[PMT NO]]&lt;&gt;"",EOMONTH(LoanStartDate,ROW(PaymentSchedule[[#This Row],[PMT NO]])-ROW(PaymentSchedule[[#Headers],[PMT NO]])-2)+DAY(LoanStartDate),"")</f>
        <v/>
      </c>
      <c r="D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3" s="15" t="str">
        <f ca="1">IF(PaymentSchedule[[#This Row],[PMT NO]]&lt;&gt;"",ScheduledPayment,"")</f>
        <v/>
      </c>
      <c r="F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15" t="str">
        <f ca="1">IF(PaymentSchedule[[#This Row],[PMT NO]]&lt;&gt;"",PaymentSchedule[[#This Row],[TOTAL PAYMENT]]-PaymentSchedule[[#This Row],[INTEREST]],"")</f>
        <v/>
      </c>
      <c r="I63" s="15" t="str">
        <f ca="1">IF(PaymentSchedule[[#This Row],[PMT NO]]&lt;&gt;"",PaymentSchedule[[#This Row],[BEGINNING BALANCE]]*(InterestRate/PaymentsPerYear),"")</f>
        <v/>
      </c>
      <c r="J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15" t="str">
        <f ca="1">IF(PaymentSchedule[[#This Row],[PMT NO]]&lt;&gt;"",SUM(INDEX(PaymentSchedule[INTEREST],1,1):PaymentSchedule[[#This Row],[INTEREST]]),"")</f>
        <v/>
      </c>
    </row>
    <row r="64" spans="2:11" x14ac:dyDescent="0.2">
      <c r="B64" s="11" t="str">
        <f ca="1">IF(LoanIsGood,IF(ROW()-ROW(PaymentSchedule[[#Headers],[PMT NO]])&gt;ScheduledNumberOfPayments,"",ROW()-ROW(PaymentSchedule[[#Headers],[PMT NO]])),"")</f>
        <v/>
      </c>
      <c r="C64" s="13" t="str">
        <f ca="1">IF(PaymentSchedule[[#This Row],[PMT NO]]&lt;&gt;"",EOMONTH(LoanStartDate,ROW(PaymentSchedule[[#This Row],[PMT NO]])-ROW(PaymentSchedule[[#Headers],[PMT NO]])-2)+DAY(LoanStartDate),"")</f>
        <v/>
      </c>
      <c r="D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4" s="15" t="str">
        <f ca="1">IF(PaymentSchedule[[#This Row],[PMT NO]]&lt;&gt;"",ScheduledPayment,"")</f>
        <v/>
      </c>
      <c r="F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15" t="str">
        <f ca="1">IF(PaymentSchedule[[#This Row],[PMT NO]]&lt;&gt;"",PaymentSchedule[[#This Row],[TOTAL PAYMENT]]-PaymentSchedule[[#This Row],[INTEREST]],"")</f>
        <v/>
      </c>
      <c r="I64" s="15" t="str">
        <f ca="1">IF(PaymentSchedule[[#This Row],[PMT NO]]&lt;&gt;"",PaymentSchedule[[#This Row],[BEGINNING BALANCE]]*(InterestRate/PaymentsPerYear),"")</f>
        <v/>
      </c>
      <c r="J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15" t="str">
        <f ca="1">IF(PaymentSchedule[[#This Row],[PMT NO]]&lt;&gt;"",SUM(INDEX(PaymentSchedule[INTEREST],1,1):PaymentSchedule[[#This Row],[INTEREST]]),"")</f>
        <v/>
      </c>
    </row>
    <row r="65" spans="2:11" x14ac:dyDescent="0.2">
      <c r="B65" s="11" t="str">
        <f ca="1">IF(LoanIsGood,IF(ROW()-ROW(PaymentSchedule[[#Headers],[PMT NO]])&gt;ScheduledNumberOfPayments,"",ROW()-ROW(PaymentSchedule[[#Headers],[PMT NO]])),"")</f>
        <v/>
      </c>
      <c r="C65" s="13" t="str">
        <f ca="1">IF(PaymentSchedule[[#This Row],[PMT NO]]&lt;&gt;"",EOMONTH(LoanStartDate,ROW(PaymentSchedule[[#This Row],[PMT NO]])-ROW(PaymentSchedule[[#Headers],[PMT NO]])-2)+DAY(LoanStartDate),"")</f>
        <v/>
      </c>
      <c r="D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5" s="15" t="str">
        <f ca="1">IF(PaymentSchedule[[#This Row],[PMT NO]]&lt;&gt;"",ScheduledPayment,"")</f>
        <v/>
      </c>
      <c r="F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15" t="str">
        <f ca="1">IF(PaymentSchedule[[#This Row],[PMT NO]]&lt;&gt;"",PaymentSchedule[[#This Row],[TOTAL PAYMENT]]-PaymentSchedule[[#This Row],[INTEREST]],"")</f>
        <v/>
      </c>
      <c r="I65" s="15" t="str">
        <f ca="1">IF(PaymentSchedule[[#This Row],[PMT NO]]&lt;&gt;"",PaymentSchedule[[#This Row],[BEGINNING BALANCE]]*(InterestRate/PaymentsPerYear),"")</f>
        <v/>
      </c>
      <c r="J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15" t="str">
        <f ca="1">IF(PaymentSchedule[[#This Row],[PMT NO]]&lt;&gt;"",SUM(INDEX(PaymentSchedule[INTEREST],1,1):PaymentSchedule[[#This Row],[INTEREST]]),"")</f>
        <v/>
      </c>
    </row>
    <row r="66" spans="2:11" x14ac:dyDescent="0.2">
      <c r="B66" s="11" t="str">
        <f ca="1">IF(LoanIsGood,IF(ROW()-ROW(PaymentSchedule[[#Headers],[PMT NO]])&gt;ScheduledNumberOfPayments,"",ROW()-ROW(PaymentSchedule[[#Headers],[PMT NO]])),"")</f>
        <v/>
      </c>
      <c r="C66" s="13" t="str">
        <f ca="1">IF(PaymentSchedule[[#This Row],[PMT NO]]&lt;&gt;"",EOMONTH(LoanStartDate,ROW(PaymentSchedule[[#This Row],[PMT NO]])-ROW(PaymentSchedule[[#Headers],[PMT NO]])-2)+DAY(LoanStartDate),"")</f>
        <v/>
      </c>
      <c r="D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6" s="15" t="str">
        <f ca="1">IF(PaymentSchedule[[#This Row],[PMT NO]]&lt;&gt;"",ScheduledPayment,"")</f>
        <v/>
      </c>
      <c r="F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15" t="str">
        <f ca="1">IF(PaymentSchedule[[#This Row],[PMT NO]]&lt;&gt;"",PaymentSchedule[[#This Row],[TOTAL PAYMENT]]-PaymentSchedule[[#This Row],[INTEREST]],"")</f>
        <v/>
      </c>
      <c r="I66" s="15" t="str">
        <f ca="1">IF(PaymentSchedule[[#This Row],[PMT NO]]&lt;&gt;"",PaymentSchedule[[#This Row],[BEGINNING BALANCE]]*(InterestRate/PaymentsPerYear),"")</f>
        <v/>
      </c>
      <c r="J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15" t="str">
        <f ca="1">IF(PaymentSchedule[[#This Row],[PMT NO]]&lt;&gt;"",SUM(INDEX(PaymentSchedule[INTEREST],1,1):PaymentSchedule[[#This Row],[INTEREST]]),"")</f>
        <v/>
      </c>
    </row>
    <row r="67" spans="2:11" x14ac:dyDescent="0.2">
      <c r="B67" s="11" t="str">
        <f ca="1">IF(LoanIsGood,IF(ROW()-ROW(PaymentSchedule[[#Headers],[PMT NO]])&gt;ScheduledNumberOfPayments,"",ROW()-ROW(PaymentSchedule[[#Headers],[PMT NO]])),"")</f>
        <v/>
      </c>
      <c r="C67" s="13" t="str">
        <f ca="1">IF(PaymentSchedule[[#This Row],[PMT NO]]&lt;&gt;"",EOMONTH(LoanStartDate,ROW(PaymentSchedule[[#This Row],[PMT NO]])-ROW(PaymentSchedule[[#Headers],[PMT NO]])-2)+DAY(LoanStartDate),"")</f>
        <v/>
      </c>
      <c r="D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7" s="15" t="str">
        <f ca="1">IF(PaymentSchedule[[#This Row],[PMT NO]]&lt;&gt;"",ScheduledPayment,"")</f>
        <v/>
      </c>
      <c r="F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15" t="str">
        <f ca="1">IF(PaymentSchedule[[#This Row],[PMT NO]]&lt;&gt;"",PaymentSchedule[[#This Row],[TOTAL PAYMENT]]-PaymentSchedule[[#This Row],[INTEREST]],"")</f>
        <v/>
      </c>
      <c r="I67" s="15" t="str">
        <f ca="1">IF(PaymentSchedule[[#This Row],[PMT NO]]&lt;&gt;"",PaymentSchedule[[#This Row],[BEGINNING BALANCE]]*(InterestRate/PaymentsPerYear),"")</f>
        <v/>
      </c>
      <c r="J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15" t="str">
        <f ca="1">IF(PaymentSchedule[[#This Row],[PMT NO]]&lt;&gt;"",SUM(INDEX(PaymentSchedule[INTEREST],1,1):PaymentSchedule[[#This Row],[INTEREST]]),"")</f>
        <v/>
      </c>
    </row>
    <row r="68" spans="2:11" x14ac:dyDescent="0.2">
      <c r="B68" s="11" t="str">
        <f ca="1">IF(LoanIsGood,IF(ROW()-ROW(PaymentSchedule[[#Headers],[PMT NO]])&gt;ScheduledNumberOfPayments,"",ROW()-ROW(PaymentSchedule[[#Headers],[PMT NO]])),"")</f>
        <v/>
      </c>
      <c r="C68" s="13" t="str">
        <f ca="1">IF(PaymentSchedule[[#This Row],[PMT NO]]&lt;&gt;"",EOMONTH(LoanStartDate,ROW(PaymentSchedule[[#This Row],[PMT NO]])-ROW(PaymentSchedule[[#Headers],[PMT NO]])-2)+DAY(LoanStartDate),"")</f>
        <v/>
      </c>
      <c r="D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8" s="15" t="str">
        <f ca="1">IF(PaymentSchedule[[#This Row],[PMT NO]]&lt;&gt;"",ScheduledPayment,"")</f>
        <v/>
      </c>
      <c r="F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15" t="str">
        <f ca="1">IF(PaymentSchedule[[#This Row],[PMT NO]]&lt;&gt;"",PaymentSchedule[[#This Row],[TOTAL PAYMENT]]-PaymentSchedule[[#This Row],[INTEREST]],"")</f>
        <v/>
      </c>
      <c r="I68" s="15" t="str">
        <f ca="1">IF(PaymentSchedule[[#This Row],[PMT NO]]&lt;&gt;"",PaymentSchedule[[#This Row],[BEGINNING BALANCE]]*(InterestRate/PaymentsPerYear),"")</f>
        <v/>
      </c>
      <c r="J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15" t="str">
        <f ca="1">IF(PaymentSchedule[[#This Row],[PMT NO]]&lt;&gt;"",SUM(INDEX(PaymentSchedule[INTEREST],1,1):PaymentSchedule[[#This Row],[INTEREST]]),"")</f>
        <v/>
      </c>
    </row>
    <row r="69" spans="2:11" x14ac:dyDescent="0.2">
      <c r="B69" s="11" t="str">
        <f ca="1">IF(LoanIsGood,IF(ROW()-ROW(PaymentSchedule[[#Headers],[PMT NO]])&gt;ScheduledNumberOfPayments,"",ROW()-ROW(PaymentSchedule[[#Headers],[PMT NO]])),"")</f>
        <v/>
      </c>
      <c r="C69" s="13" t="str">
        <f ca="1">IF(PaymentSchedule[[#This Row],[PMT NO]]&lt;&gt;"",EOMONTH(LoanStartDate,ROW(PaymentSchedule[[#This Row],[PMT NO]])-ROW(PaymentSchedule[[#Headers],[PMT NO]])-2)+DAY(LoanStartDate),"")</f>
        <v/>
      </c>
      <c r="D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9" s="15" t="str">
        <f ca="1">IF(PaymentSchedule[[#This Row],[PMT NO]]&lt;&gt;"",ScheduledPayment,"")</f>
        <v/>
      </c>
      <c r="F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15" t="str">
        <f ca="1">IF(PaymentSchedule[[#This Row],[PMT NO]]&lt;&gt;"",PaymentSchedule[[#This Row],[TOTAL PAYMENT]]-PaymentSchedule[[#This Row],[INTEREST]],"")</f>
        <v/>
      </c>
      <c r="I69" s="15" t="str">
        <f ca="1">IF(PaymentSchedule[[#This Row],[PMT NO]]&lt;&gt;"",PaymentSchedule[[#This Row],[BEGINNING BALANCE]]*(InterestRate/PaymentsPerYear),"")</f>
        <v/>
      </c>
      <c r="J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15" t="str">
        <f ca="1">IF(PaymentSchedule[[#This Row],[PMT NO]]&lt;&gt;"",SUM(INDEX(PaymentSchedule[INTEREST],1,1):PaymentSchedule[[#This Row],[INTEREST]]),"")</f>
        <v/>
      </c>
    </row>
    <row r="70" spans="2:11" x14ac:dyDescent="0.2">
      <c r="B70" s="11" t="str">
        <f ca="1">IF(LoanIsGood,IF(ROW()-ROW(PaymentSchedule[[#Headers],[PMT NO]])&gt;ScheduledNumberOfPayments,"",ROW()-ROW(PaymentSchedule[[#Headers],[PMT NO]])),"")</f>
        <v/>
      </c>
      <c r="C70" s="13" t="str">
        <f ca="1">IF(PaymentSchedule[[#This Row],[PMT NO]]&lt;&gt;"",EOMONTH(LoanStartDate,ROW(PaymentSchedule[[#This Row],[PMT NO]])-ROW(PaymentSchedule[[#Headers],[PMT NO]])-2)+DAY(LoanStartDate),"")</f>
        <v/>
      </c>
      <c r="D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0" s="15" t="str">
        <f ca="1">IF(PaymentSchedule[[#This Row],[PMT NO]]&lt;&gt;"",ScheduledPayment,"")</f>
        <v/>
      </c>
      <c r="F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15" t="str">
        <f ca="1">IF(PaymentSchedule[[#This Row],[PMT NO]]&lt;&gt;"",PaymentSchedule[[#This Row],[TOTAL PAYMENT]]-PaymentSchedule[[#This Row],[INTEREST]],"")</f>
        <v/>
      </c>
      <c r="I70" s="15" t="str">
        <f ca="1">IF(PaymentSchedule[[#This Row],[PMT NO]]&lt;&gt;"",PaymentSchedule[[#This Row],[BEGINNING BALANCE]]*(InterestRate/PaymentsPerYear),"")</f>
        <v/>
      </c>
      <c r="J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15" t="str">
        <f ca="1">IF(PaymentSchedule[[#This Row],[PMT NO]]&lt;&gt;"",SUM(INDEX(PaymentSchedule[INTEREST],1,1):PaymentSchedule[[#This Row],[INTEREST]]),"")</f>
        <v/>
      </c>
    </row>
    <row r="71" spans="2:11" x14ac:dyDescent="0.2">
      <c r="B71" s="11" t="str">
        <f ca="1">IF(LoanIsGood,IF(ROW()-ROW(PaymentSchedule[[#Headers],[PMT NO]])&gt;ScheduledNumberOfPayments,"",ROW()-ROW(PaymentSchedule[[#Headers],[PMT NO]])),"")</f>
        <v/>
      </c>
      <c r="C71" s="13" t="str">
        <f ca="1">IF(PaymentSchedule[[#This Row],[PMT NO]]&lt;&gt;"",EOMONTH(LoanStartDate,ROW(PaymentSchedule[[#This Row],[PMT NO]])-ROW(PaymentSchedule[[#Headers],[PMT NO]])-2)+DAY(LoanStartDate),"")</f>
        <v/>
      </c>
      <c r="D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1" s="15" t="str">
        <f ca="1">IF(PaymentSchedule[[#This Row],[PMT NO]]&lt;&gt;"",ScheduledPayment,"")</f>
        <v/>
      </c>
      <c r="F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15" t="str">
        <f ca="1">IF(PaymentSchedule[[#This Row],[PMT NO]]&lt;&gt;"",PaymentSchedule[[#This Row],[TOTAL PAYMENT]]-PaymentSchedule[[#This Row],[INTEREST]],"")</f>
        <v/>
      </c>
      <c r="I71" s="15" t="str">
        <f ca="1">IF(PaymentSchedule[[#This Row],[PMT NO]]&lt;&gt;"",PaymentSchedule[[#This Row],[BEGINNING BALANCE]]*(InterestRate/PaymentsPerYear),"")</f>
        <v/>
      </c>
      <c r="J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15" t="str">
        <f ca="1">IF(PaymentSchedule[[#This Row],[PMT NO]]&lt;&gt;"",SUM(INDEX(PaymentSchedule[INTEREST],1,1):PaymentSchedule[[#This Row],[INTEREST]]),"")</f>
        <v/>
      </c>
    </row>
    <row r="72" spans="2:11" x14ac:dyDescent="0.2">
      <c r="B72" s="11" t="str">
        <f ca="1">IF(LoanIsGood,IF(ROW()-ROW(PaymentSchedule[[#Headers],[PMT NO]])&gt;ScheduledNumberOfPayments,"",ROW()-ROW(PaymentSchedule[[#Headers],[PMT NO]])),"")</f>
        <v/>
      </c>
      <c r="C72" s="13" t="str">
        <f ca="1">IF(PaymentSchedule[[#This Row],[PMT NO]]&lt;&gt;"",EOMONTH(LoanStartDate,ROW(PaymentSchedule[[#This Row],[PMT NO]])-ROW(PaymentSchedule[[#Headers],[PMT NO]])-2)+DAY(LoanStartDate),"")</f>
        <v/>
      </c>
      <c r="D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15" t="str">
        <f ca="1">IF(PaymentSchedule[[#This Row],[PMT NO]]&lt;&gt;"",ScheduledPayment,"")</f>
        <v/>
      </c>
      <c r="F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15" t="str">
        <f ca="1">IF(PaymentSchedule[[#This Row],[PMT NO]]&lt;&gt;"",PaymentSchedule[[#This Row],[TOTAL PAYMENT]]-PaymentSchedule[[#This Row],[INTEREST]],"")</f>
        <v/>
      </c>
      <c r="I72" s="15" t="str">
        <f ca="1">IF(PaymentSchedule[[#This Row],[PMT NO]]&lt;&gt;"",PaymentSchedule[[#This Row],[BEGINNING BALANCE]]*(InterestRate/PaymentsPerYear),"")</f>
        <v/>
      </c>
      <c r="J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15" t="str">
        <f ca="1">IF(PaymentSchedule[[#This Row],[PMT NO]]&lt;&gt;"",SUM(INDEX(PaymentSchedule[INTEREST],1,1):PaymentSchedule[[#This Row],[INTEREST]]),"")</f>
        <v/>
      </c>
    </row>
    <row r="73" spans="2:11" x14ac:dyDescent="0.2">
      <c r="B73" s="11" t="str">
        <f ca="1">IF(LoanIsGood,IF(ROW()-ROW(PaymentSchedule[[#Headers],[PMT NO]])&gt;ScheduledNumberOfPayments,"",ROW()-ROW(PaymentSchedule[[#Headers],[PMT NO]])),"")</f>
        <v/>
      </c>
      <c r="C73" s="13" t="str">
        <f ca="1">IF(PaymentSchedule[[#This Row],[PMT NO]]&lt;&gt;"",EOMONTH(LoanStartDate,ROW(PaymentSchedule[[#This Row],[PMT NO]])-ROW(PaymentSchedule[[#Headers],[PMT NO]])-2)+DAY(LoanStartDate),"")</f>
        <v/>
      </c>
      <c r="D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15" t="str">
        <f ca="1">IF(PaymentSchedule[[#This Row],[PMT NO]]&lt;&gt;"",ScheduledPayment,"")</f>
        <v/>
      </c>
      <c r="F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15" t="str">
        <f ca="1">IF(PaymentSchedule[[#This Row],[PMT NO]]&lt;&gt;"",PaymentSchedule[[#This Row],[TOTAL PAYMENT]]-PaymentSchedule[[#This Row],[INTEREST]],"")</f>
        <v/>
      </c>
      <c r="I73" s="15" t="str">
        <f ca="1">IF(PaymentSchedule[[#This Row],[PMT NO]]&lt;&gt;"",PaymentSchedule[[#This Row],[BEGINNING BALANCE]]*(InterestRate/PaymentsPerYear),"")</f>
        <v/>
      </c>
      <c r="J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15" t="str">
        <f ca="1">IF(PaymentSchedule[[#This Row],[PMT NO]]&lt;&gt;"",SUM(INDEX(PaymentSchedule[INTEREST],1,1):PaymentSchedule[[#This Row],[INTEREST]]),"")</f>
        <v/>
      </c>
    </row>
    <row r="74" spans="2:11" x14ac:dyDescent="0.2">
      <c r="B74" s="11" t="str">
        <f ca="1">IF(LoanIsGood,IF(ROW()-ROW(PaymentSchedule[[#Headers],[PMT NO]])&gt;ScheduledNumberOfPayments,"",ROW()-ROW(PaymentSchedule[[#Headers],[PMT NO]])),"")</f>
        <v/>
      </c>
      <c r="C74" s="13" t="str">
        <f ca="1">IF(PaymentSchedule[[#This Row],[PMT NO]]&lt;&gt;"",EOMONTH(LoanStartDate,ROW(PaymentSchedule[[#This Row],[PMT NO]])-ROW(PaymentSchedule[[#Headers],[PMT NO]])-2)+DAY(LoanStartDate),"")</f>
        <v/>
      </c>
      <c r="D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15" t="str">
        <f ca="1">IF(PaymentSchedule[[#This Row],[PMT NO]]&lt;&gt;"",ScheduledPayment,"")</f>
        <v/>
      </c>
      <c r="F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15" t="str">
        <f ca="1">IF(PaymentSchedule[[#This Row],[PMT NO]]&lt;&gt;"",PaymentSchedule[[#This Row],[TOTAL PAYMENT]]-PaymentSchedule[[#This Row],[INTEREST]],"")</f>
        <v/>
      </c>
      <c r="I74" s="15" t="str">
        <f ca="1">IF(PaymentSchedule[[#This Row],[PMT NO]]&lt;&gt;"",PaymentSchedule[[#This Row],[BEGINNING BALANCE]]*(InterestRate/PaymentsPerYear),"")</f>
        <v/>
      </c>
      <c r="J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15" t="str">
        <f ca="1">IF(PaymentSchedule[[#This Row],[PMT NO]]&lt;&gt;"",SUM(INDEX(PaymentSchedule[INTEREST],1,1):PaymentSchedule[[#This Row],[INTEREST]]),"")</f>
        <v/>
      </c>
    </row>
    <row r="75" spans="2:11" x14ac:dyDescent="0.2">
      <c r="B75" s="11" t="str">
        <f ca="1">IF(LoanIsGood,IF(ROW()-ROW(PaymentSchedule[[#Headers],[PMT NO]])&gt;ScheduledNumberOfPayments,"",ROW()-ROW(PaymentSchedule[[#Headers],[PMT NO]])),"")</f>
        <v/>
      </c>
      <c r="C75" s="13" t="str">
        <f ca="1">IF(PaymentSchedule[[#This Row],[PMT NO]]&lt;&gt;"",EOMONTH(LoanStartDate,ROW(PaymentSchedule[[#This Row],[PMT NO]])-ROW(PaymentSchedule[[#Headers],[PMT NO]])-2)+DAY(LoanStartDate),"")</f>
        <v/>
      </c>
      <c r="D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15" t="str">
        <f ca="1">IF(PaymentSchedule[[#This Row],[PMT NO]]&lt;&gt;"",ScheduledPayment,"")</f>
        <v/>
      </c>
      <c r="F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15" t="str">
        <f ca="1">IF(PaymentSchedule[[#This Row],[PMT NO]]&lt;&gt;"",PaymentSchedule[[#This Row],[TOTAL PAYMENT]]-PaymentSchedule[[#This Row],[INTEREST]],"")</f>
        <v/>
      </c>
      <c r="I75" s="15" t="str">
        <f ca="1">IF(PaymentSchedule[[#This Row],[PMT NO]]&lt;&gt;"",PaymentSchedule[[#This Row],[BEGINNING BALANCE]]*(InterestRate/PaymentsPerYear),"")</f>
        <v/>
      </c>
      <c r="J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15" t="str">
        <f ca="1">IF(PaymentSchedule[[#This Row],[PMT NO]]&lt;&gt;"",SUM(INDEX(PaymentSchedule[INTEREST],1,1):PaymentSchedule[[#This Row],[INTEREST]]),"")</f>
        <v/>
      </c>
    </row>
    <row r="76" spans="2:11" x14ac:dyDescent="0.2">
      <c r="B76" s="11" t="str">
        <f ca="1">IF(LoanIsGood,IF(ROW()-ROW(PaymentSchedule[[#Headers],[PMT NO]])&gt;ScheduledNumberOfPayments,"",ROW()-ROW(PaymentSchedule[[#Headers],[PMT NO]])),"")</f>
        <v/>
      </c>
      <c r="C76" s="13" t="str">
        <f ca="1">IF(PaymentSchedule[[#This Row],[PMT NO]]&lt;&gt;"",EOMONTH(LoanStartDate,ROW(PaymentSchedule[[#This Row],[PMT NO]])-ROW(PaymentSchedule[[#Headers],[PMT NO]])-2)+DAY(LoanStartDate),"")</f>
        <v/>
      </c>
      <c r="D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15" t="str">
        <f ca="1">IF(PaymentSchedule[[#This Row],[PMT NO]]&lt;&gt;"",ScheduledPayment,"")</f>
        <v/>
      </c>
      <c r="F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15" t="str">
        <f ca="1">IF(PaymentSchedule[[#This Row],[PMT NO]]&lt;&gt;"",PaymentSchedule[[#This Row],[TOTAL PAYMENT]]-PaymentSchedule[[#This Row],[INTEREST]],"")</f>
        <v/>
      </c>
      <c r="I76" s="15" t="str">
        <f ca="1">IF(PaymentSchedule[[#This Row],[PMT NO]]&lt;&gt;"",PaymentSchedule[[#This Row],[BEGINNING BALANCE]]*(InterestRate/PaymentsPerYear),"")</f>
        <v/>
      </c>
      <c r="J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15" t="str">
        <f ca="1">IF(PaymentSchedule[[#This Row],[PMT NO]]&lt;&gt;"",SUM(INDEX(PaymentSchedule[INTEREST],1,1):PaymentSchedule[[#This Row],[INTEREST]]),"")</f>
        <v/>
      </c>
    </row>
    <row r="77" spans="2:11" x14ac:dyDescent="0.2">
      <c r="B77" s="11" t="str">
        <f ca="1">IF(LoanIsGood,IF(ROW()-ROW(PaymentSchedule[[#Headers],[PMT NO]])&gt;ScheduledNumberOfPayments,"",ROW()-ROW(PaymentSchedule[[#Headers],[PMT NO]])),"")</f>
        <v/>
      </c>
      <c r="C77" s="13" t="str">
        <f ca="1">IF(PaymentSchedule[[#This Row],[PMT NO]]&lt;&gt;"",EOMONTH(LoanStartDate,ROW(PaymentSchedule[[#This Row],[PMT NO]])-ROW(PaymentSchedule[[#Headers],[PMT NO]])-2)+DAY(LoanStartDate),"")</f>
        <v/>
      </c>
      <c r="D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15" t="str">
        <f ca="1">IF(PaymentSchedule[[#This Row],[PMT NO]]&lt;&gt;"",ScheduledPayment,"")</f>
        <v/>
      </c>
      <c r="F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15" t="str">
        <f ca="1">IF(PaymentSchedule[[#This Row],[PMT NO]]&lt;&gt;"",PaymentSchedule[[#This Row],[TOTAL PAYMENT]]-PaymentSchedule[[#This Row],[INTEREST]],"")</f>
        <v/>
      </c>
      <c r="I77" s="15" t="str">
        <f ca="1">IF(PaymentSchedule[[#This Row],[PMT NO]]&lt;&gt;"",PaymentSchedule[[#This Row],[BEGINNING BALANCE]]*(InterestRate/PaymentsPerYear),"")</f>
        <v/>
      </c>
      <c r="J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15" t="str">
        <f ca="1">IF(PaymentSchedule[[#This Row],[PMT NO]]&lt;&gt;"",SUM(INDEX(PaymentSchedule[INTEREST],1,1):PaymentSchedule[[#This Row],[INTEREST]]),"")</f>
        <v/>
      </c>
    </row>
    <row r="78" spans="2:11" x14ac:dyDescent="0.2">
      <c r="B78" s="11" t="str">
        <f ca="1">IF(LoanIsGood,IF(ROW()-ROW(PaymentSchedule[[#Headers],[PMT NO]])&gt;ScheduledNumberOfPayments,"",ROW()-ROW(PaymentSchedule[[#Headers],[PMT NO]])),"")</f>
        <v/>
      </c>
      <c r="C78" s="13" t="str">
        <f ca="1">IF(PaymentSchedule[[#This Row],[PMT NO]]&lt;&gt;"",EOMONTH(LoanStartDate,ROW(PaymentSchedule[[#This Row],[PMT NO]])-ROW(PaymentSchedule[[#Headers],[PMT NO]])-2)+DAY(LoanStartDate),"")</f>
        <v/>
      </c>
      <c r="D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15" t="str">
        <f ca="1">IF(PaymentSchedule[[#This Row],[PMT NO]]&lt;&gt;"",ScheduledPayment,"")</f>
        <v/>
      </c>
      <c r="F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15" t="str">
        <f ca="1">IF(PaymentSchedule[[#This Row],[PMT NO]]&lt;&gt;"",PaymentSchedule[[#This Row],[TOTAL PAYMENT]]-PaymentSchedule[[#This Row],[INTEREST]],"")</f>
        <v/>
      </c>
      <c r="I78" s="15" t="str">
        <f ca="1">IF(PaymentSchedule[[#This Row],[PMT NO]]&lt;&gt;"",PaymentSchedule[[#This Row],[BEGINNING BALANCE]]*(InterestRate/PaymentsPerYear),"")</f>
        <v/>
      </c>
      <c r="J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15" t="str">
        <f ca="1">IF(PaymentSchedule[[#This Row],[PMT NO]]&lt;&gt;"",SUM(INDEX(PaymentSchedule[INTEREST],1,1):PaymentSchedule[[#This Row],[INTEREST]]),"")</f>
        <v/>
      </c>
    </row>
    <row r="79" spans="2:11" x14ac:dyDescent="0.2">
      <c r="B79" s="11" t="str">
        <f ca="1">IF(LoanIsGood,IF(ROW()-ROW(PaymentSchedule[[#Headers],[PMT NO]])&gt;ScheduledNumberOfPayments,"",ROW()-ROW(PaymentSchedule[[#Headers],[PMT NO]])),"")</f>
        <v/>
      </c>
      <c r="C79" s="13" t="str">
        <f ca="1">IF(PaymentSchedule[[#This Row],[PMT NO]]&lt;&gt;"",EOMONTH(LoanStartDate,ROW(PaymentSchedule[[#This Row],[PMT NO]])-ROW(PaymentSchedule[[#Headers],[PMT NO]])-2)+DAY(LoanStartDate),"")</f>
        <v/>
      </c>
      <c r="D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15" t="str">
        <f ca="1">IF(PaymentSchedule[[#This Row],[PMT NO]]&lt;&gt;"",ScheduledPayment,"")</f>
        <v/>
      </c>
      <c r="F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15" t="str">
        <f ca="1">IF(PaymentSchedule[[#This Row],[PMT NO]]&lt;&gt;"",PaymentSchedule[[#This Row],[TOTAL PAYMENT]]-PaymentSchedule[[#This Row],[INTEREST]],"")</f>
        <v/>
      </c>
      <c r="I79" s="15" t="str">
        <f ca="1">IF(PaymentSchedule[[#This Row],[PMT NO]]&lt;&gt;"",PaymentSchedule[[#This Row],[BEGINNING BALANCE]]*(InterestRate/PaymentsPerYear),"")</f>
        <v/>
      </c>
      <c r="J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15" t="str">
        <f ca="1">IF(PaymentSchedule[[#This Row],[PMT NO]]&lt;&gt;"",SUM(INDEX(PaymentSchedule[INTEREST],1,1):PaymentSchedule[[#This Row],[INTEREST]]),"")</f>
        <v/>
      </c>
    </row>
    <row r="80" spans="2:11" x14ac:dyDescent="0.2">
      <c r="B80" s="11" t="str">
        <f ca="1">IF(LoanIsGood,IF(ROW()-ROW(PaymentSchedule[[#Headers],[PMT NO]])&gt;ScheduledNumberOfPayments,"",ROW()-ROW(PaymentSchedule[[#Headers],[PMT NO]])),"")</f>
        <v/>
      </c>
      <c r="C80" s="13" t="str">
        <f ca="1">IF(PaymentSchedule[[#This Row],[PMT NO]]&lt;&gt;"",EOMONTH(LoanStartDate,ROW(PaymentSchedule[[#This Row],[PMT NO]])-ROW(PaymentSchedule[[#Headers],[PMT NO]])-2)+DAY(LoanStartDate),"")</f>
        <v/>
      </c>
      <c r="D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15" t="str">
        <f ca="1">IF(PaymentSchedule[[#This Row],[PMT NO]]&lt;&gt;"",ScheduledPayment,"")</f>
        <v/>
      </c>
      <c r="F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15" t="str">
        <f ca="1">IF(PaymentSchedule[[#This Row],[PMT NO]]&lt;&gt;"",PaymentSchedule[[#This Row],[TOTAL PAYMENT]]-PaymentSchedule[[#This Row],[INTEREST]],"")</f>
        <v/>
      </c>
      <c r="I80" s="15" t="str">
        <f ca="1">IF(PaymentSchedule[[#This Row],[PMT NO]]&lt;&gt;"",PaymentSchedule[[#This Row],[BEGINNING BALANCE]]*(InterestRate/PaymentsPerYear),"")</f>
        <v/>
      </c>
      <c r="J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15" t="str">
        <f ca="1">IF(PaymentSchedule[[#This Row],[PMT NO]]&lt;&gt;"",SUM(INDEX(PaymentSchedule[INTEREST],1,1):PaymentSchedule[[#This Row],[INTEREST]]),"")</f>
        <v/>
      </c>
    </row>
    <row r="81" spans="2:11" x14ac:dyDescent="0.2">
      <c r="B81" s="11" t="str">
        <f ca="1">IF(LoanIsGood,IF(ROW()-ROW(PaymentSchedule[[#Headers],[PMT NO]])&gt;ScheduledNumberOfPayments,"",ROW()-ROW(PaymentSchedule[[#Headers],[PMT NO]])),"")</f>
        <v/>
      </c>
      <c r="C81" s="13" t="str">
        <f ca="1">IF(PaymentSchedule[[#This Row],[PMT NO]]&lt;&gt;"",EOMONTH(LoanStartDate,ROW(PaymentSchedule[[#This Row],[PMT NO]])-ROW(PaymentSchedule[[#Headers],[PMT NO]])-2)+DAY(LoanStartDate),"")</f>
        <v/>
      </c>
      <c r="D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15" t="str">
        <f ca="1">IF(PaymentSchedule[[#This Row],[PMT NO]]&lt;&gt;"",ScheduledPayment,"")</f>
        <v/>
      </c>
      <c r="F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15" t="str">
        <f ca="1">IF(PaymentSchedule[[#This Row],[PMT NO]]&lt;&gt;"",PaymentSchedule[[#This Row],[TOTAL PAYMENT]]-PaymentSchedule[[#This Row],[INTEREST]],"")</f>
        <v/>
      </c>
      <c r="I81" s="15" t="str">
        <f ca="1">IF(PaymentSchedule[[#This Row],[PMT NO]]&lt;&gt;"",PaymentSchedule[[#This Row],[BEGINNING BALANCE]]*(InterestRate/PaymentsPerYear),"")</f>
        <v/>
      </c>
      <c r="J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15" t="str">
        <f ca="1">IF(PaymentSchedule[[#This Row],[PMT NO]]&lt;&gt;"",SUM(INDEX(PaymentSchedule[INTEREST],1,1):PaymentSchedule[[#This Row],[INTEREST]]),"")</f>
        <v/>
      </c>
    </row>
    <row r="82" spans="2:11" x14ac:dyDescent="0.2">
      <c r="B82" s="11" t="str">
        <f ca="1">IF(LoanIsGood,IF(ROW()-ROW(PaymentSchedule[[#Headers],[PMT NO]])&gt;ScheduledNumberOfPayments,"",ROW()-ROW(PaymentSchedule[[#Headers],[PMT NO]])),"")</f>
        <v/>
      </c>
      <c r="C82" s="13" t="str">
        <f ca="1">IF(PaymentSchedule[[#This Row],[PMT NO]]&lt;&gt;"",EOMONTH(LoanStartDate,ROW(PaymentSchedule[[#This Row],[PMT NO]])-ROW(PaymentSchedule[[#Headers],[PMT NO]])-2)+DAY(LoanStartDate),"")</f>
        <v/>
      </c>
      <c r="D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15" t="str">
        <f ca="1">IF(PaymentSchedule[[#This Row],[PMT NO]]&lt;&gt;"",ScheduledPayment,"")</f>
        <v/>
      </c>
      <c r="F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15" t="str">
        <f ca="1">IF(PaymentSchedule[[#This Row],[PMT NO]]&lt;&gt;"",PaymentSchedule[[#This Row],[TOTAL PAYMENT]]-PaymentSchedule[[#This Row],[INTEREST]],"")</f>
        <v/>
      </c>
      <c r="I82" s="15" t="str">
        <f ca="1">IF(PaymentSchedule[[#This Row],[PMT NO]]&lt;&gt;"",PaymentSchedule[[#This Row],[BEGINNING BALANCE]]*(InterestRate/PaymentsPerYear),"")</f>
        <v/>
      </c>
      <c r="J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15" t="str">
        <f ca="1">IF(PaymentSchedule[[#This Row],[PMT NO]]&lt;&gt;"",SUM(INDEX(PaymentSchedule[INTEREST],1,1):PaymentSchedule[[#This Row],[INTEREST]]),"")</f>
        <v/>
      </c>
    </row>
    <row r="83" spans="2:11" x14ac:dyDescent="0.2">
      <c r="B83" s="11" t="str">
        <f ca="1">IF(LoanIsGood,IF(ROW()-ROW(PaymentSchedule[[#Headers],[PMT NO]])&gt;ScheduledNumberOfPayments,"",ROW()-ROW(PaymentSchedule[[#Headers],[PMT NO]])),"")</f>
        <v/>
      </c>
      <c r="C83" s="13" t="str">
        <f ca="1">IF(PaymentSchedule[[#This Row],[PMT NO]]&lt;&gt;"",EOMONTH(LoanStartDate,ROW(PaymentSchedule[[#This Row],[PMT NO]])-ROW(PaymentSchedule[[#Headers],[PMT NO]])-2)+DAY(LoanStartDate),"")</f>
        <v/>
      </c>
      <c r="D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15" t="str">
        <f ca="1">IF(PaymentSchedule[[#This Row],[PMT NO]]&lt;&gt;"",ScheduledPayment,"")</f>
        <v/>
      </c>
      <c r="F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15" t="str">
        <f ca="1">IF(PaymentSchedule[[#This Row],[PMT NO]]&lt;&gt;"",PaymentSchedule[[#This Row],[TOTAL PAYMENT]]-PaymentSchedule[[#This Row],[INTEREST]],"")</f>
        <v/>
      </c>
      <c r="I83" s="15" t="str">
        <f ca="1">IF(PaymentSchedule[[#This Row],[PMT NO]]&lt;&gt;"",PaymentSchedule[[#This Row],[BEGINNING BALANCE]]*(InterestRate/PaymentsPerYear),"")</f>
        <v/>
      </c>
      <c r="J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15" t="str">
        <f ca="1">IF(PaymentSchedule[[#This Row],[PMT NO]]&lt;&gt;"",SUM(INDEX(PaymentSchedule[INTEREST],1,1):PaymentSchedule[[#This Row],[INTEREST]]),"")</f>
        <v/>
      </c>
    </row>
    <row r="84" spans="2:11" x14ac:dyDescent="0.2">
      <c r="B84" s="11" t="str">
        <f ca="1">IF(LoanIsGood,IF(ROW()-ROW(PaymentSchedule[[#Headers],[PMT NO]])&gt;ScheduledNumberOfPayments,"",ROW()-ROW(PaymentSchedule[[#Headers],[PMT NO]])),"")</f>
        <v/>
      </c>
      <c r="C84" s="13" t="str">
        <f ca="1">IF(PaymentSchedule[[#This Row],[PMT NO]]&lt;&gt;"",EOMONTH(LoanStartDate,ROW(PaymentSchedule[[#This Row],[PMT NO]])-ROW(PaymentSchedule[[#Headers],[PMT NO]])-2)+DAY(LoanStartDate),"")</f>
        <v/>
      </c>
      <c r="D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15" t="str">
        <f ca="1">IF(PaymentSchedule[[#This Row],[PMT NO]]&lt;&gt;"",ScheduledPayment,"")</f>
        <v/>
      </c>
      <c r="F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15" t="str">
        <f ca="1">IF(PaymentSchedule[[#This Row],[PMT NO]]&lt;&gt;"",PaymentSchedule[[#This Row],[TOTAL PAYMENT]]-PaymentSchedule[[#This Row],[INTEREST]],"")</f>
        <v/>
      </c>
      <c r="I84" s="15" t="str">
        <f ca="1">IF(PaymentSchedule[[#This Row],[PMT NO]]&lt;&gt;"",PaymentSchedule[[#This Row],[BEGINNING BALANCE]]*(InterestRate/PaymentsPerYear),"")</f>
        <v/>
      </c>
      <c r="J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15" t="str">
        <f ca="1">IF(PaymentSchedule[[#This Row],[PMT NO]]&lt;&gt;"",SUM(INDEX(PaymentSchedule[INTEREST],1,1):PaymentSchedule[[#This Row],[INTEREST]]),"")</f>
        <v/>
      </c>
    </row>
    <row r="85" spans="2:11" x14ac:dyDescent="0.2">
      <c r="B85" s="11" t="str">
        <f ca="1">IF(LoanIsGood,IF(ROW()-ROW(PaymentSchedule[[#Headers],[PMT NO]])&gt;ScheduledNumberOfPayments,"",ROW()-ROW(PaymentSchedule[[#Headers],[PMT NO]])),"")</f>
        <v/>
      </c>
      <c r="C85" s="13" t="str">
        <f ca="1">IF(PaymentSchedule[[#This Row],[PMT NO]]&lt;&gt;"",EOMONTH(LoanStartDate,ROW(PaymentSchedule[[#This Row],[PMT NO]])-ROW(PaymentSchedule[[#Headers],[PMT NO]])-2)+DAY(LoanStartDate),"")</f>
        <v/>
      </c>
      <c r="D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15" t="str">
        <f ca="1">IF(PaymentSchedule[[#This Row],[PMT NO]]&lt;&gt;"",ScheduledPayment,"")</f>
        <v/>
      </c>
      <c r="F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15" t="str">
        <f ca="1">IF(PaymentSchedule[[#This Row],[PMT NO]]&lt;&gt;"",PaymentSchedule[[#This Row],[TOTAL PAYMENT]]-PaymentSchedule[[#This Row],[INTEREST]],"")</f>
        <v/>
      </c>
      <c r="I85" s="15" t="str">
        <f ca="1">IF(PaymentSchedule[[#This Row],[PMT NO]]&lt;&gt;"",PaymentSchedule[[#This Row],[BEGINNING BALANCE]]*(InterestRate/PaymentsPerYear),"")</f>
        <v/>
      </c>
      <c r="J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15" t="str">
        <f ca="1">IF(PaymentSchedule[[#This Row],[PMT NO]]&lt;&gt;"",SUM(INDEX(PaymentSchedule[INTEREST],1,1):PaymentSchedule[[#This Row],[INTEREST]]),"")</f>
        <v/>
      </c>
    </row>
    <row r="86" spans="2:11" x14ac:dyDescent="0.2">
      <c r="B86" s="11" t="str">
        <f ca="1">IF(LoanIsGood,IF(ROW()-ROW(PaymentSchedule[[#Headers],[PMT NO]])&gt;ScheduledNumberOfPayments,"",ROW()-ROW(PaymentSchedule[[#Headers],[PMT NO]])),"")</f>
        <v/>
      </c>
      <c r="C86" s="13" t="str">
        <f ca="1">IF(PaymentSchedule[[#This Row],[PMT NO]]&lt;&gt;"",EOMONTH(LoanStartDate,ROW(PaymentSchedule[[#This Row],[PMT NO]])-ROW(PaymentSchedule[[#Headers],[PMT NO]])-2)+DAY(LoanStartDate),"")</f>
        <v/>
      </c>
      <c r="D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15" t="str">
        <f ca="1">IF(PaymentSchedule[[#This Row],[PMT NO]]&lt;&gt;"",ScheduledPayment,"")</f>
        <v/>
      </c>
      <c r="F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15" t="str">
        <f ca="1">IF(PaymentSchedule[[#This Row],[PMT NO]]&lt;&gt;"",PaymentSchedule[[#This Row],[TOTAL PAYMENT]]-PaymentSchedule[[#This Row],[INTEREST]],"")</f>
        <v/>
      </c>
      <c r="I86" s="15" t="str">
        <f ca="1">IF(PaymentSchedule[[#This Row],[PMT NO]]&lt;&gt;"",PaymentSchedule[[#This Row],[BEGINNING BALANCE]]*(InterestRate/PaymentsPerYear),"")</f>
        <v/>
      </c>
      <c r="J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15" t="str">
        <f ca="1">IF(PaymentSchedule[[#This Row],[PMT NO]]&lt;&gt;"",SUM(INDEX(PaymentSchedule[INTEREST],1,1):PaymentSchedule[[#This Row],[INTEREST]]),"")</f>
        <v/>
      </c>
    </row>
    <row r="87" spans="2:11" x14ac:dyDescent="0.2">
      <c r="B87" s="11" t="str">
        <f ca="1">IF(LoanIsGood,IF(ROW()-ROW(PaymentSchedule[[#Headers],[PMT NO]])&gt;ScheduledNumberOfPayments,"",ROW()-ROW(PaymentSchedule[[#Headers],[PMT NO]])),"")</f>
        <v/>
      </c>
      <c r="C87" s="13" t="str">
        <f ca="1">IF(PaymentSchedule[[#This Row],[PMT NO]]&lt;&gt;"",EOMONTH(LoanStartDate,ROW(PaymentSchedule[[#This Row],[PMT NO]])-ROW(PaymentSchedule[[#Headers],[PMT NO]])-2)+DAY(LoanStartDate),"")</f>
        <v/>
      </c>
      <c r="D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15" t="str">
        <f ca="1">IF(PaymentSchedule[[#This Row],[PMT NO]]&lt;&gt;"",ScheduledPayment,"")</f>
        <v/>
      </c>
      <c r="F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15" t="str">
        <f ca="1">IF(PaymentSchedule[[#This Row],[PMT NO]]&lt;&gt;"",PaymentSchedule[[#This Row],[TOTAL PAYMENT]]-PaymentSchedule[[#This Row],[INTEREST]],"")</f>
        <v/>
      </c>
      <c r="I87" s="15" t="str">
        <f ca="1">IF(PaymentSchedule[[#This Row],[PMT NO]]&lt;&gt;"",PaymentSchedule[[#This Row],[BEGINNING BALANCE]]*(InterestRate/PaymentsPerYear),"")</f>
        <v/>
      </c>
      <c r="J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15" t="str">
        <f ca="1">IF(PaymentSchedule[[#This Row],[PMT NO]]&lt;&gt;"",SUM(INDEX(PaymentSchedule[INTEREST],1,1):PaymentSchedule[[#This Row],[INTEREST]]),"")</f>
        <v/>
      </c>
    </row>
    <row r="88" spans="2:11" x14ac:dyDescent="0.2">
      <c r="B88" s="11" t="str">
        <f ca="1">IF(LoanIsGood,IF(ROW()-ROW(PaymentSchedule[[#Headers],[PMT NO]])&gt;ScheduledNumberOfPayments,"",ROW()-ROW(PaymentSchedule[[#Headers],[PMT NO]])),"")</f>
        <v/>
      </c>
      <c r="C88" s="13" t="str">
        <f ca="1">IF(PaymentSchedule[[#This Row],[PMT NO]]&lt;&gt;"",EOMONTH(LoanStartDate,ROW(PaymentSchedule[[#This Row],[PMT NO]])-ROW(PaymentSchedule[[#Headers],[PMT NO]])-2)+DAY(LoanStartDate),"")</f>
        <v/>
      </c>
      <c r="D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15" t="str">
        <f ca="1">IF(PaymentSchedule[[#This Row],[PMT NO]]&lt;&gt;"",ScheduledPayment,"")</f>
        <v/>
      </c>
      <c r="F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15" t="str">
        <f ca="1">IF(PaymentSchedule[[#This Row],[PMT NO]]&lt;&gt;"",PaymentSchedule[[#This Row],[TOTAL PAYMENT]]-PaymentSchedule[[#This Row],[INTEREST]],"")</f>
        <v/>
      </c>
      <c r="I88" s="15" t="str">
        <f ca="1">IF(PaymentSchedule[[#This Row],[PMT NO]]&lt;&gt;"",PaymentSchedule[[#This Row],[BEGINNING BALANCE]]*(InterestRate/PaymentsPerYear),"")</f>
        <v/>
      </c>
      <c r="J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15" t="str">
        <f ca="1">IF(PaymentSchedule[[#This Row],[PMT NO]]&lt;&gt;"",SUM(INDEX(PaymentSchedule[INTEREST],1,1):PaymentSchedule[[#This Row],[INTEREST]]),"")</f>
        <v/>
      </c>
    </row>
    <row r="89" spans="2:11" x14ac:dyDescent="0.2">
      <c r="B89" s="11" t="str">
        <f ca="1">IF(LoanIsGood,IF(ROW()-ROW(PaymentSchedule[[#Headers],[PMT NO]])&gt;ScheduledNumberOfPayments,"",ROW()-ROW(PaymentSchedule[[#Headers],[PMT NO]])),"")</f>
        <v/>
      </c>
      <c r="C89" s="13" t="str">
        <f ca="1">IF(PaymentSchedule[[#This Row],[PMT NO]]&lt;&gt;"",EOMONTH(LoanStartDate,ROW(PaymentSchedule[[#This Row],[PMT NO]])-ROW(PaymentSchedule[[#Headers],[PMT NO]])-2)+DAY(LoanStartDate),"")</f>
        <v/>
      </c>
      <c r="D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15" t="str">
        <f ca="1">IF(PaymentSchedule[[#This Row],[PMT NO]]&lt;&gt;"",ScheduledPayment,"")</f>
        <v/>
      </c>
      <c r="F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15" t="str">
        <f ca="1">IF(PaymentSchedule[[#This Row],[PMT NO]]&lt;&gt;"",PaymentSchedule[[#This Row],[TOTAL PAYMENT]]-PaymentSchedule[[#This Row],[INTEREST]],"")</f>
        <v/>
      </c>
      <c r="I89" s="15" t="str">
        <f ca="1">IF(PaymentSchedule[[#This Row],[PMT NO]]&lt;&gt;"",PaymentSchedule[[#This Row],[BEGINNING BALANCE]]*(InterestRate/PaymentsPerYear),"")</f>
        <v/>
      </c>
      <c r="J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15" t="str">
        <f ca="1">IF(PaymentSchedule[[#This Row],[PMT NO]]&lt;&gt;"",SUM(INDEX(PaymentSchedule[INTEREST],1,1):PaymentSchedule[[#This Row],[INTEREST]]),"")</f>
        <v/>
      </c>
    </row>
    <row r="90" spans="2:11" x14ac:dyDescent="0.2">
      <c r="B90" s="11" t="str">
        <f ca="1">IF(LoanIsGood,IF(ROW()-ROW(PaymentSchedule[[#Headers],[PMT NO]])&gt;ScheduledNumberOfPayments,"",ROW()-ROW(PaymentSchedule[[#Headers],[PMT NO]])),"")</f>
        <v/>
      </c>
      <c r="C90" s="13" t="str">
        <f ca="1">IF(PaymentSchedule[[#This Row],[PMT NO]]&lt;&gt;"",EOMONTH(LoanStartDate,ROW(PaymentSchedule[[#This Row],[PMT NO]])-ROW(PaymentSchedule[[#Headers],[PMT NO]])-2)+DAY(LoanStartDate),"")</f>
        <v/>
      </c>
      <c r="D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15" t="str">
        <f ca="1">IF(PaymentSchedule[[#This Row],[PMT NO]]&lt;&gt;"",ScheduledPayment,"")</f>
        <v/>
      </c>
      <c r="F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15" t="str">
        <f ca="1">IF(PaymentSchedule[[#This Row],[PMT NO]]&lt;&gt;"",PaymentSchedule[[#This Row],[TOTAL PAYMENT]]-PaymentSchedule[[#This Row],[INTEREST]],"")</f>
        <v/>
      </c>
      <c r="I90" s="15" t="str">
        <f ca="1">IF(PaymentSchedule[[#This Row],[PMT NO]]&lt;&gt;"",PaymentSchedule[[#This Row],[BEGINNING BALANCE]]*(InterestRate/PaymentsPerYear),"")</f>
        <v/>
      </c>
      <c r="J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15" t="str">
        <f ca="1">IF(PaymentSchedule[[#This Row],[PMT NO]]&lt;&gt;"",SUM(INDEX(PaymentSchedule[INTEREST],1,1):PaymentSchedule[[#This Row],[INTEREST]]),"")</f>
        <v/>
      </c>
    </row>
    <row r="91" spans="2:11" x14ac:dyDescent="0.2">
      <c r="B91" s="11" t="str">
        <f ca="1">IF(LoanIsGood,IF(ROW()-ROW(PaymentSchedule[[#Headers],[PMT NO]])&gt;ScheduledNumberOfPayments,"",ROW()-ROW(PaymentSchedule[[#Headers],[PMT NO]])),"")</f>
        <v/>
      </c>
      <c r="C91" s="13" t="str">
        <f ca="1">IF(PaymentSchedule[[#This Row],[PMT NO]]&lt;&gt;"",EOMONTH(LoanStartDate,ROW(PaymentSchedule[[#This Row],[PMT NO]])-ROW(PaymentSchedule[[#Headers],[PMT NO]])-2)+DAY(LoanStartDate),"")</f>
        <v/>
      </c>
      <c r="D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15" t="str">
        <f ca="1">IF(PaymentSchedule[[#This Row],[PMT NO]]&lt;&gt;"",ScheduledPayment,"")</f>
        <v/>
      </c>
      <c r="F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15" t="str">
        <f ca="1">IF(PaymentSchedule[[#This Row],[PMT NO]]&lt;&gt;"",PaymentSchedule[[#This Row],[TOTAL PAYMENT]]-PaymentSchedule[[#This Row],[INTEREST]],"")</f>
        <v/>
      </c>
      <c r="I91" s="15" t="str">
        <f ca="1">IF(PaymentSchedule[[#This Row],[PMT NO]]&lt;&gt;"",PaymentSchedule[[#This Row],[BEGINNING BALANCE]]*(InterestRate/PaymentsPerYear),"")</f>
        <v/>
      </c>
      <c r="J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15" t="str">
        <f ca="1">IF(PaymentSchedule[[#This Row],[PMT NO]]&lt;&gt;"",SUM(INDEX(PaymentSchedule[INTEREST],1,1):PaymentSchedule[[#This Row],[INTEREST]]),"")</f>
        <v/>
      </c>
    </row>
    <row r="92" spans="2:11" x14ac:dyDescent="0.2">
      <c r="B92" s="11" t="str">
        <f ca="1">IF(LoanIsGood,IF(ROW()-ROW(PaymentSchedule[[#Headers],[PMT NO]])&gt;ScheduledNumberOfPayments,"",ROW()-ROW(PaymentSchedule[[#Headers],[PMT NO]])),"")</f>
        <v/>
      </c>
      <c r="C92" s="13" t="str">
        <f ca="1">IF(PaymentSchedule[[#This Row],[PMT NO]]&lt;&gt;"",EOMONTH(LoanStartDate,ROW(PaymentSchedule[[#This Row],[PMT NO]])-ROW(PaymentSchedule[[#Headers],[PMT NO]])-2)+DAY(LoanStartDate),"")</f>
        <v/>
      </c>
      <c r="D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15" t="str">
        <f ca="1">IF(PaymentSchedule[[#This Row],[PMT NO]]&lt;&gt;"",ScheduledPayment,"")</f>
        <v/>
      </c>
      <c r="F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15" t="str">
        <f ca="1">IF(PaymentSchedule[[#This Row],[PMT NO]]&lt;&gt;"",PaymentSchedule[[#This Row],[TOTAL PAYMENT]]-PaymentSchedule[[#This Row],[INTEREST]],"")</f>
        <v/>
      </c>
      <c r="I92" s="15" t="str">
        <f ca="1">IF(PaymentSchedule[[#This Row],[PMT NO]]&lt;&gt;"",PaymentSchedule[[#This Row],[BEGINNING BALANCE]]*(InterestRate/PaymentsPerYear),"")</f>
        <v/>
      </c>
      <c r="J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15" t="str">
        <f ca="1">IF(PaymentSchedule[[#This Row],[PMT NO]]&lt;&gt;"",SUM(INDEX(PaymentSchedule[INTEREST],1,1):PaymentSchedule[[#This Row],[INTEREST]]),"")</f>
        <v/>
      </c>
    </row>
    <row r="93" spans="2:11" x14ac:dyDescent="0.2">
      <c r="B93" s="11" t="str">
        <f ca="1">IF(LoanIsGood,IF(ROW()-ROW(PaymentSchedule[[#Headers],[PMT NO]])&gt;ScheduledNumberOfPayments,"",ROW()-ROW(PaymentSchedule[[#Headers],[PMT NO]])),"")</f>
        <v/>
      </c>
      <c r="C93" s="13" t="str">
        <f ca="1">IF(PaymentSchedule[[#This Row],[PMT NO]]&lt;&gt;"",EOMONTH(LoanStartDate,ROW(PaymentSchedule[[#This Row],[PMT NO]])-ROW(PaymentSchedule[[#Headers],[PMT NO]])-2)+DAY(LoanStartDate),"")</f>
        <v/>
      </c>
      <c r="D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15" t="str">
        <f ca="1">IF(PaymentSchedule[[#This Row],[PMT NO]]&lt;&gt;"",ScheduledPayment,"")</f>
        <v/>
      </c>
      <c r="F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15" t="str">
        <f ca="1">IF(PaymentSchedule[[#This Row],[PMT NO]]&lt;&gt;"",PaymentSchedule[[#This Row],[TOTAL PAYMENT]]-PaymentSchedule[[#This Row],[INTEREST]],"")</f>
        <v/>
      </c>
      <c r="I93" s="15" t="str">
        <f ca="1">IF(PaymentSchedule[[#This Row],[PMT NO]]&lt;&gt;"",PaymentSchedule[[#This Row],[BEGINNING BALANCE]]*(InterestRate/PaymentsPerYear),"")</f>
        <v/>
      </c>
      <c r="J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15" t="str">
        <f ca="1">IF(PaymentSchedule[[#This Row],[PMT NO]]&lt;&gt;"",SUM(INDEX(PaymentSchedule[INTEREST],1,1):PaymentSchedule[[#This Row],[INTEREST]]),"")</f>
        <v/>
      </c>
    </row>
    <row r="94" spans="2:11" x14ac:dyDescent="0.2">
      <c r="B94" s="11" t="str">
        <f ca="1">IF(LoanIsGood,IF(ROW()-ROW(PaymentSchedule[[#Headers],[PMT NO]])&gt;ScheduledNumberOfPayments,"",ROW()-ROW(PaymentSchedule[[#Headers],[PMT NO]])),"")</f>
        <v/>
      </c>
      <c r="C94" s="13" t="str">
        <f ca="1">IF(PaymentSchedule[[#This Row],[PMT NO]]&lt;&gt;"",EOMONTH(LoanStartDate,ROW(PaymentSchedule[[#This Row],[PMT NO]])-ROW(PaymentSchedule[[#Headers],[PMT NO]])-2)+DAY(LoanStartDate),"")</f>
        <v/>
      </c>
      <c r="D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15" t="str">
        <f ca="1">IF(PaymentSchedule[[#This Row],[PMT NO]]&lt;&gt;"",ScheduledPayment,"")</f>
        <v/>
      </c>
      <c r="F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15" t="str">
        <f ca="1">IF(PaymentSchedule[[#This Row],[PMT NO]]&lt;&gt;"",PaymentSchedule[[#This Row],[TOTAL PAYMENT]]-PaymentSchedule[[#This Row],[INTEREST]],"")</f>
        <v/>
      </c>
      <c r="I94" s="15" t="str">
        <f ca="1">IF(PaymentSchedule[[#This Row],[PMT NO]]&lt;&gt;"",PaymentSchedule[[#This Row],[BEGINNING BALANCE]]*(InterestRate/PaymentsPerYear),"")</f>
        <v/>
      </c>
      <c r="J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15" t="str">
        <f ca="1">IF(PaymentSchedule[[#This Row],[PMT NO]]&lt;&gt;"",SUM(INDEX(PaymentSchedule[INTEREST],1,1):PaymentSchedule[[#This Row],[INTEREST]]),"")</f>
        <v/>
      </c>
    </row>
    <row r="95" spans="2:11" x14ac:dyDescent="0.2">
      <c r="B95" s="11" t="str">
        <f ca="1">IF(LoanIsGood,IF(ROW()-ROW(PaymentSchedule[[#Headers],[PMT NO]])&gt;ScheduledNumberOfPayments,"",ROW()-ROW(PaymentSchedule[[#Headers],[PMT NO]])),"")</f>
        <v/>
      </c>
      <c r="C95" s="13" t="str">
        <f ca="1">IF(PaymentSchedule[[#This Row],[PMT NO]]&lt;&gt;"",EOMONTH(LoanStartDate,ROW(PaymentSchedule[[#This Row],[PMT NO]])-ROW(PaymentSchedule[[#Headers],[PMT NO]])-2)+DAY(LoanStartDate),"")</f>
        <v/>
      </c>
      <c r="D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15" t="str">
        <f ca="1">IF(PaymentSchedule[[#This Row],[PMT NO]]&lt;&gt;"",ScheduledPayment,"")</f>
        <v/>
      </c>
      <c r="F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15" t="str">
        <f ca="1">IF(PaymentSchedule[[#This Row],[PMT NO]]&lt;&gt;"",PaymentSchedule[[#This Row],[TOTAL PAYMENT]]-PaymentSchedule[[#This Row],[INTEREST]],"")</f>
        <v/>
      </c>
      <c r="I95" s="15" t="str">
        <f ca="1">IF(PaymentSchedule[[#This Row],[PMT NO]]&lt;&gt;"",PaymentSchedule[[#This Row],[BEGINNING BALANCE]]*(InterestRate/PaymentsPerYear),"")</f>
        <v/>
      </c>
      <c r="J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15" t="str">
        <f ca="1">IF(PaymentSchedule[[#This Row],[PMT NO]]&lt;&gt;"",SUM(INDEX(PaymentSchedule[INTEREST],1,1):PaymentSchedule[[#This Row],[INTEREST]]),"")</f>
        <v/>
      </c>
    </row>
    <row r="96" spans="2:11" x14ac:dyDescent="0.2">
      <c r="B96" s="11" t="str">
        <f ca="1">IF(LoanIsGood,IF(ROW()-ROW(PaymentSchedule[[#Headers],[PMT NO]])&gt;ScheduledNumberOfPayments,"",ROW()-ROW(PaymentSchedule[[#Headers],[PMT NO]])),"")</f>
        <v/>
      </c>
      <c r="C96" s="13" t="str">
        <f ca="1">IF(PaymentSchedule[[#This Row],[PMT NO]]&lt;&gt;"",EOMONTH(LoanStartDate,ROW(PaymentSchedule[[#This Row],[PMT NO]])-ROW(PaymentSchedule[[#Headers],[PMT NO]])-2)+DAY(LoanStartDate),"")</f>
        <v/>
      </c>
      <c r="D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15" t="str">
        <f ca="1">IF(PaymentSchedule[[#This Row],[PMT NO]]&lt;&gt;"",ScheduledPayment,"")</f>
        <v/>
      </c>
      <c r="F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15" t="str">
        <f ca="1">IF(PaymentSchedule[[#This Row],[PMT NO]]&lt;&gt;"",PaymentSchedule[[#This Row],[TOTAL PAYMENT]]-PaymentSchedule[[#This Row],[INTEREST]],"")</f>
        <v/>
      </c>
      <c r="I96" s="15" t="str">
        <f ca="1">IF(PaymentSchedule[[#This Row],[PMT NO]]&lt;&gt;"",PaymentSchedule[[#This Row],[BEGINNING BALANCE]]*(InterestRate/PaymentsPerYear),"")</f>
        <v/>
      </c>
      <c r="J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15" t="str">
        <f ca="1">IF(PaymentSchedule[[#This Row],[PMT NO]]&lt;&gt;"",SUM(INDEX(PaymentSchedule[INTEREST],1,1):PaymentSchedule[[#This Row],[INTEREST]]),"")</f>
        <v/>
      </c>
    </row>
    <row r="97" spans="2:11" x14ac:dyDescent="0.2">
      <c r="B97" s="11" t="str">
        <f ca="1">IF(LoanIsGood,IF(ROW()-ROW(PaymentSchedule[[#Headers],[PMT NO]])&gt;ScheduledNumberOfPayments,"",ROW()-ROW(PaymentSchedule[[#Headers],[PMT NO]])),"")</f>
        <v/>
      </c>
      <c r="C97" s="13" t="str">
        <f ca="1">IF(PaymentSchedule[[#This Row],[PMT NO]]&lt;&gt;"",EOMONTH(LoanStartDate,ROW(PaymentSchedule[[#This Row],[PMT NO]])-ROW(PaymentSchedule[[#Headers],[PMT NO]])-2)+DAY(LoanStartDate),"")</f>
        <v/>
      </c>
      <c r="D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15" t="str">
        <f ca="1">IF(PaymentSchedule[[#This Row],[PMT NO]]&lt;&gt;"",ScheduledPayment,"")</f>
        <v/>
      </c>
      <c r="F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15" t="str">
        <f ca="1">IF(PaymentSchedule[[#This Row],[PMT NO]]&lt;&gt;"",PaymentSchedule[[#This Row],[TOTAL PAYMENT]]-PaymentSchedule[[#This Row],[INTEREST]],"")</f>
        <v/>
      </c>
      <c r="I97" s="15" t="str">
        <f ca="1">IF(PaymentSchedule[[#This Row],[PMT NO]]&lt;&gt;"",PaymentSchedule[[#This Row],[BEGINNING BALANCE]]*(InterestRate/PaymentsPerYear),"")</f>
        <v/>
      </c>
      <c r="J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15" t="str">
        <f ca="1">IF(PaymentSchedule[[#This Row],[PMT NO]]&lt;&gt;"",SUM(INDEX(PaymentSchedule[INTEREST],1,1):PaymentSchedule[[#This Row],[INTEREST]]),"")</f>
        <v/>
      </c>
    </row>
    <row r="98" spans="2:11" x14ac:dyDescent="0.2">
      <c r="B98" s="11" t="str">
        <f ca="1">IF(LoanIsGood,IF(ROW()-ROW(PaymentSchedule[[#Headers],[PMT NO]])&gt;ScheduledNumberOfPayments,"",ROW()-ROW(PaymentSchedule[[#Headers],[PMT NO]])),"")</f>
        <v/>
      </c>
      <c r="C98" s="13" t="str">
        <f ca="1">IF(PaymentSchedule[[#This Row],[PMT NO]]&lt;&gt;"",EOMONTH(LoanStartDate,ROW(PaymentSchedule[[#This Row],[PMT NO]])-ROW(PaymentSchedule[[#Headers],[PMT NO]])-2)+DAY(LoanStartDate),"")</f>
        <v/>
      </c>
      <c r="D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15" t="str">
        <f ca="1">IF(PaymentSchedule[[#This Row],[PMT NO]]&lt;&gt;"",ScheduledPayment,"")</f>
        <v/>
      </c>
      <c r="F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15" t="str">
        <f ca="1">IF(PaymentSchedule[[#This Row],[PMT NO]]&lt;&gt;"",PaymentSchedule[[#This Row],[TOTAL PAYMENT]]-PaymentSchedule[[#This Row],[INTEREST]],"")</f>
        <v/>
      </c>
      <c r="I98" s="15" t="str">
        <f ca="1">IF(PaymentSchedule[[#This Row],[PMT NO]]&lt;&gt;"",PaymentSchedule[[#This Row],[BEGINNING BALANCE]]*(InterestRate/PaymentsPerYear),"")</f>
        <v/>
      </c>
      <c r="J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15" t="str">
        <f ca="1">IF(PaymentSchedule[[#This Row],[PMT NO]]&lt;&gt;"",SUM(INDEX(PaymentSchedule[INTEREST],1,1):PaymentSchedule[[#This Row],[INTEREST]]),"")</f>
        <v/>
      </c>
    </row>
    <row r="99" spans="2:11" x14ac:dyDescent="0.2">
      <c r="B99" s="11" t="str">
        <f ca="1">IF(LoanIsGood,IF(ROW()-ROW(PaymentSchedule[[#Headers],[PMT NO]])&gt;ScheduledNumberOfPayments,"",ROW()-ROW(PaymentSchedule[[#Headers],[PMT NO]])),"")</f>
        <v/>
      </c>
      <c r="C99" s="13" t="str">
        <f ca="1">IF(PaymentSchedule[[#This Row],[PMT NO]]&lt;&gt;"",EOMONTH(LoanStartDate,ROW(PaymentSchedule[[#This Row],[PMT NO]])-ROW(PaymentSchedule[[#Headers],[PMT NO]])-2)+DAY(LoanStartDate),"")</f>
        <v/>
      </c>
      <c r="D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15" t="str">
        <f ca="1">IF(PaymentSchedule[[#This Row],[PMT NO]]&lt;&gt;"",ScheduledPayment,"")</f>
        <v/>
      </c>
      <c r="F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15" t="str">
        <f ca="1">IF(PaymentSchedule[[#This Row],[PMT NO]]&lt;&gt;"",PaymentSchedule[[#This Row],[TOTAL PAYMENT]]-PaymentSchedule[[#This Row],[INTEREST]],"")</f>
        <v/>
      </c>
      <c r="I99" s="15" t="str">
        <f ca="1">IF(PaymentSchedule[[#This Row],[PMT NO]]&lt;&gt;"",PaymentSchedule[[#This Row],[BEGINNING BALANCE]]*(InterestRate/PaymentsPerYear),"")</f>
        <v/>
      </c>
      <c r="J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15" t="str">
        <f ca="1">IF(PaymentSchedule[[#This Row],[PMT NO]]&lt;&gt;"",SUM(INDEX(PaymentSchedule[INTEREST],1,1):PaymentSchedule[[#This Row],[INTEREST]]),"")</f>
        <v/>
      </c>
    </row>
    <row r="100" spans="2:11" x14ac:dyDescent="0.2">
      <c r="B100" s="11" t="str">
        <f ca="1">IF(LoanIsGood,IF(ROW()-ROW(PaymentSchedule[[#Headers],[PMT NO]])&gt;ScheduledNumberOfPayments,"",ROW()-ROW(PaymentSchedule[[#Headers],[PMT NO]])),"")</f>
        <v/>
      </c>
      <c r="C100" s="13" t="str">
        <f ca="1">IF(PaymentSchedule[[#This Row],[PMT NO]]&lt;&gt;"",EOMONTH(LoanStartDate,ROW(PaymentSchedule[[#This Row],[PMT NO]])-ROW(PaymentSchedule[[#Headers],[PMT NO]])-2)+DAY(LoanStartDate),"")</f>
        <v/>
      </c>
      <c r="D1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15" t="str">
        <f ca="1">IF(PaymentSchedule[[#This Row],[PMT NO]]&lt;&gt;"",ScheduledPayment,"")</f>
        <v/>
      </c>
      <c r="F1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15" t="str">
        <f ca="1">IF(PaymentSchedule[[#This Row],[PMT NO]]&lt;&gt;"",PaymentSchedule[[#This Row],[TOTAL PAYMENT]]-PaymentSchedule[[#This Row],[INTEREST]],"")</f>
        <v/>
      </c>
      <c r="I100" s="15" t="str">
        <f ca="1">IF(PaymentSchedule[[#This Row],[PMT NO]]&lt;&gt;"",PaymentSchedule[[#This Row],[BEGINNING BALANCE]]*(InterestRate/PaymentsPerYear),"")</f>
        <v/>
      </c>
      <c r="J1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15" t="str">
        <f ca="1">IF(PaymentSchedule[[#This Row],[PMT NO]]&lt;&gt;"",SUM(INDEX(PaymentSchedule[INTEREST],1,1):PaymentSchedule[[#This Row],[INTEREST]]),"")</f>
        <v/>
      </c>
    </row>
    <row r="101" spans="2:11" x14ac:dyDescent="0.2">
      <c r="B101" s="11" t="str">
        <f ca="1">IF(LoanIsGood,IF(ROW()-ROW(PaymentSchedule[[#Headers],[PMT NO]])&gt;ScheduledNumberOfPayments,"",ROW()-ROW(PaymentSchedule[[#Headers],[PMT NO]])),"")</f>
        <v/>
      </c>
      <c r="C101" s="13" t="str">
        <f ca="1">IF(PaymentSchedule[[#This Row],[PMT NO]]&lt;&gt;"",EOMONTH(LoanStartDate,ROW(PaymentSchedule[[#This Row],[PMT NO]])-ROW(PaymentSchedule[[#Headers],[PMT NO]])-2)+DAY(LoanStartDate),"")</f>
        <v/>
      </c>
      <c r="D1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15" t="str">
        <f ca="1">IF(PaymentSchedule[[#This Row],[PMT NO]]&lt;&gt;"",ScheduledPayment,"")</f>
        <v/>
      </c>
      <c r="F1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15" t="str">
        <f ca="1">IF(PaymentSchedule[[#This Row],[PMT NO]]&lt;&gt;"",PaymentSchedule[[#This Row],[TOTAL PAYMENT]]-PaymentSchedule[[#This Row],[INTEREST]],"")</f>
        <v/>
      </c>
      <c r="I101" s="15" t="str">
        <f ca="1">IF(PaymentSchedule[[#This Row],[PMT NO]]&lt;&gt;"",PaymentSchedule[[#This Row],[BEGINNING BALANCE]]*(InterestRate/PaymentsPerYear),"")</f>
        <v/>
      </c>
      <c r="J1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15" t="str">
        <f ca="1">IF(PaymentSchedule[[#This Row],[PMT NO]]&lt;&gt;"",SUM(INDEX(PaymentSchedule[INTEREST],1,1):PaymentSchedule[[#This Row],[INTEREST]]),"")</f>
        <v/>
      </c>
    </row>
    <row r="102" spans="2:11" x14ac:dyDescent="0.2">
      <c r="B102" s="11" t="str">
        <f ca="1">IF(LoanIsGood,IF(ROW()-ROW(PaymentSchedule[[#Headers],[PMT NO]])&gt;ScheduledNumberOfPayments,"",ROW()-ROW(PaymentSchedule[[#Headers],[PMT NO]])),"")</f>
        <v/>
      </c>
      <c r="C102" s="13" t="str">
        <f ca="1">IF(PaymentSchedule[[#This Row],[PMT NO]]&lt;&gt;"",EOMONTH(LoanStartDate,ROW(PaymentSchedule[[#This Row],[PMT NO]])-ROW(PaymentSchedule[[#Headers],[PMT NO]])-2)+DAY(LoanStartDate),"")</f>
        <v/>
      </c>
      <c r="D1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15" t="str">
        <f ca="1">IF(PaymentSchedule[[#This Row],[PMT NO]]&lt;&gt;"",ScheduledPayment,"")</f>
        <v/>
      </c>
      <c r="F1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15" t="str">
        <f ca="1">IF(PaymentSchedule[[#This Row],[PMT NO]]&lt;&gt;"",PaymentSchedule[[#This Row],[TOTAL PAYMENT]]-PaymentSchedule[[#This Row],[INTEREST]],"")</f>
        <v/>
      </c>
      <c r="I102" s="15" t="str">
        <f ca="1">IF(PaymentSchedule[[#This Row],[PMT NO]]&lt;&gt;"",PaymentSchedule[[#This Row],[BEGINNING BALANCE]]*(InterestRate/PaymentsPerYear),"")</f>
        <v/>
      </c>
      <c r="J1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15" t="str">
        <f ca="1">IF(PaymentSchedule[[#This Row],[PMT NO]]&lt;&gt;"",SUM(INDEX(PaymentSchedule[INTEREST],1,1):PaymentSchedule[[#This Row],[INTEREST]]),"")</f>
        <v/>
      </c>
    </row>
    <row r="103" spans="2:11" x14ac:dyDescent="0.2">
      <c r="B103" s="11" t="str">
        <f ca="1">IF(LoanIsGood,IF(ROW()-ROW(PaymentSchedule[[#Headers],[PMT NO]])&gt;ScheduledNumberOfPayments,"",ROW()-ROW(PaymentSchedule[[#Headers],[PMT NO]])),"")</f>
        <v/>
      </c>
      <c r="C103" s="13" t="str">
        <f ca="1">IF(PaymentSchedule[[#This Row],[PMT NO]]&lt;&gt;"",EOMONTH(LoanStartDate,ROW(PaymentSchedule[[#This Row],[PMT NO]])-ROW(PaymentSchedule[[#Headers],[PMT NO]])-2)+DAY(LoanStartDate),"")</f>
        <v/>
      </c>
      <c r="D1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15" t="str">
        <f ca="1">IF(PaymentSchedule[[#This Row],[PMT NO]]&lt;&gt;"",ScheduledPayment,"")</f>
        <v/>
      </c>
      <c r="F1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15" t="str">
        <f ca="1">IF(PaymentSchedule[[#This Row],[PMT NO]]&lt;&gt;"",PaymentSchedule[[#This Row],[TOTAL PAYMENT]]-PaymentSchedule[[#This Row],[INTEREST]],"")</f>
        <v/>
      </c>
      <c r="I103" s="15" t="str">
        <f ca="1">IF(PaymentSchedule[[#This Row],[PMT NO]]&lt;&gt;"",PaymentSchedule[[#This Row],[BEGINNING BALANCE]]*(InterestRate/PaymentsPerYear),"")</f>
        <v/>
      </c>
      <c r="J1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15" t="str">
        <f ca="1">IF(PaymentSchedule[[#This Row],[PMT NO]]&lt;&gt;"",SUM(INDEX(PaymentSchedule[INTEREST],1,1):PaymentSchedule[[#This Row],[INTEREST]]),"")</f>
        <v/>
      </c>
    </row>
    <row r="104" spans="2:11" x14ac:dyDescent="0.2">
      <c r="B104" s="11" t="str">
        <f ca="1">IF(LoanIsGood,IF(ROW()-ROW(PaymentSchedule[[#Headers],[PMT NO]])&gt;ScheduledNumberOfPayments,"",ROW()-ROW(PaymentSchedule[[#Headers],[PMT NO]])),"")</f>
        <v/>
      </c>
      <c r="C104" s="13" t="str">
        <f ca="1">IF(PaymentSchedule[[#This Row],[PMT NO]]&lt;&gt;"",EOMONTH(LoanStartDate,ROW(PaymentSchedule[[#This Row],[PMT NO]])-ROW(PaymentSchedule[[#Headers],[PMT NO]])-2)+DAY(LoanStartDate),"")</f>
        <v/>
      </c>
      <c r="D1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15" t="str">
        <f ca="1">IF(PaymentSchedule[[#This Row],[PMT NO]]&lt;&gt;"",ScheduledPayment,"")</f>
        <v/>
      </c>
      <c r="F1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15" t="str">
        <f ca="1">IF(PaymentSchedule[[#This Row],[PMT NO]]&lt;&gt;"",PaymentSchedule[[#This Row],[TOTAL PAYMENT]]-PaymentSchedule[[#This Row],[INTEREST]],"")</f>
        <v/>
      </c>
      <c r="I104" s="15" t="str">
        <f ca="1">IF(PaymentSchedule[[#This Row],[PMT NO]]&lt;&gt;"",PaymentSchedule[[#This Row],[BEGINNING BALANCE]]*(InterestRate/PaymentsPerYear),"")</f>
        <v/>
      </c>
      <c r="J1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15" t="str">
        <f ca="1">IF(PaymentSchedule[[#This Row],[PMT NO]]&lt;&gt;"",SUM(INDEX(PaymentSchedule[INTEREST],1,1):PaymentSchedule[[#This Row],[INTEREST]]),"")</f>
        <v/>
      </c>
    </row>
    <row r="105" spans="2:11" x14ac:dyDescent="0.2">
      <c r="B105" s="11" t="str">
        <f ca="1">IF(LoanIsGood,IF(ROW()-ROW(PaymentSchedule[[#Headers],[PMT NO]])&gt;ScheduledNumberOfPayments,"",ROW()-ROW(PaymentSchedule[[#Headers],[PMT NO]])),"")</f>
        <v/>
      </c>
      <c r="C105" s="13" t="str">
        <f ca="1">IF(PaymentSchedule[[#This Row],[PMT NO]]&lt;&gt;"",EOMONTH(LoanStartDate,ROW(PaymentSchedule[[#This Row],[PMT NO]])-ROW(PaymentSchedule[[#Headers],[PMT NO]])-2)+DAY(LoanStartDate),"")</f>
        <v/>
      </c>
      <c r="D1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15" t="str">
        <f ca="1">IF(PaymentSchedule[[#This Row],[PMT NO]]&lt;&gt;"",ScheduledPayment,"")</f>
        <v/>
      </c>
      <c r="F1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15" t="str">
        <f ca="1">IF(PaymentSchedule[[#This Row],[PMT NO]]&lt;&gt;"",PaymentSchedule[[#This Row],[TOTAL PAYMENT]]-PaymentSchedule[[#This Row],[INTEREST]],"")</f>
        <v/>
      </c>
      <c r="I105" s="15" t="str">
        <f ca="1">IF(PaymentSchedule[[#This Row],[PMT NO]]&lt;&gt;"",PaymentSchedule[[#This Row],[BEGINNING BALANCE]]*(InterestRate/PaymentsPerYear),"")</f>
        <v/>
      </c>
      <c r="J1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15" t="str">
        <f ca="1">IF(PaymentSchedule[[#This Row],[PMT NO]]&lt;&gt;"",SUM(INDEX(PaymentSchedule[INTEREST],1,1):PaymentSchedule[[#This Row],[INTEREST]]),"")</f>
        <v/>
      </c>
    </row>
    <row r="106" spans="2:11" x14ac:dyDescent="0.2">
      <c r="B106" s="11" t="str">
        <f ca="1">IF(LoanIsGood,IF(ROW()-ROW(PaymentSchedule[[#Headers],[PMT NO]])&gt;ScheduledNumberOfPayments,"",ROW()-ROW(PaymentSchedule[[#Headers],[PMT NO]])),"")</f>
        <v/>
      </c>
      <c r="C106" s="13" t="str">
        <f ca="1">IF(PaymentSchedule[[#This Row],[PMT NO]]&lt;&gt;"",EOMONTH(LoanStartDate,ROW(PaymentSchedule[[#This Row],[PMT NO]])-ROW(PaymentSchedule[[#Headers],[PMT NO]])-2)+DAY(LoanStartDate),"")</f>
        <v/>
      </c>
      <c r="D1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15" t="str">
        <f ca="1">IF(PaymentSchedule[[#This Row],[PMT NO]]&lt;&gt;"",ScheduledPayment,"")</f>
        <v/>
      </c>
      <c r="F1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15" t="str">
        <f ca="1">IF(PaymentSchedule[[#This Row],[PMT NO]]&lt;&gt;"",PaymentSchedule[[#This Row],[TOTAL PAYMENT]]-PaymentSchedule[[#This Row],[INTEREST]],"")</f>
        <v/>
      </c>
      <c r="I106" s="15" t="str">
        <f ca="1">IF(PaymentSchedule[[#This Row],[PMT NO]]&lt;&gt;"",PaymentSchedule[[#This Row],[BEGINNING BALANCE]]*(InterestRate/PaymentsPerYear),"")</f>
        <v/>
      </c>
      <c r="J1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15" t="str">
        <f ca="1">IF(PaymentSchedule[[#This Row],[PMT NO]]&lt;&gt;"",SUM(INDEX(PaymentSchedule[INTEREST],1,1):PaymentSchedule[[#This Row],[INTEREST]]),"")</f>
        <v/>
      </c>
    </row>
    <row r="107" spans="2:11" x14ac:dyDescent="0.2">
      <c r="B107" s="11" t="str">
        <f ca="1">IF(LoanIsGood,IF(ROW()-ROW(PaymentSchedule[[#Headers],[PMT NO]])&gt;ScheduledNumberOfPayments,"",ROW()-ROW(PaymentSchedule[[#Headers],[PMT NO]])),"")</f>
        <v/>
      </c>
      <c r="C107" s="13" t="str">
        <f ca="1">IF(PaymentSchedule[[#This Row],[PMT NO]]&lt;&gt;"",EOMONTH(LoanStartDate,ROW(PaymentSchedule[[#This Row],[PMT NO]])-ROW(PaymentSchedule[[#Headers],[PMT NO]])-2)+DAY(LoanStartDate),"")</f>
        <v/>
      </c>
      <c r="D1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15" t="str">
        <f ca="1">IF(PaymentSchedule[[#This Row],[PMT NO]]&lt;&gt;"",ScheduledPayment,"")</f>
        <v/>
      </c>
      <c r="F1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15" t="str">
        <f ca="1">IF(PaymentSchedule[[#This Row],[PMT NO]]&lt;&gt;"",PaymentSchedule[[#This Row],[TOTAL PAYMENT]]-PaymentSchedule[[#This Row],[INTEREST]],"")</f>
        <v/>
      </c>
      <c r="I107" s="15" t="str">
        <f ca="1">IF(PaymentSchedule[[#This Row],[PMT NO]]&lt;&gt;"",PaymentSchedule[[#This Row],[BEGINNING BALANCE]]*(InterestRate/PaymentsPerYear),"")</f>
        <v/>
      </c>
      <c r="J1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15" t="str">
        <f ca="1">IF(PaymentSchedule[[#This Row],[PMT NO]]&lt;&gt;"",SUM(INDEX(PaymentSchedule[INTEREST],1,1):PaymentSchedule[[#This Row],[INTEREST]]),"")</f>
        <v/>
      </c>
    </row>
    <row r="108" spans="2:11" x14ac:dyDescent="0.2">
      <c r="B108" s="11" t="str">
        <f ca="1">IF(LoanIsGood,IF(ROW()-ROW(PaymentSchedule[[#Headers],[PMT NO]])&gt;ScheduledNumberOfPayments,"",ROW()-ROW(PaymentSchedule[[#Headers],[PMT NO]])),"")</f>
        <v/>
      </c>
      <c r="C108" s="13" t="str">
        <f ca="1">IF(PaymentSchedule[[#This Row],[PMT NO]]&lt;&gt;"",EOMONTH(LoanStartDate,ROW(PaymentSchedule[[#This Row],[PMT NO]])-ROW(PaymentSchedule[[#Headers],[PMT NO]])-2)+DAY(LoanStartDate),"")</f>
        <v/>
      </c>
      <c r="D1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15" t="str">
        <f ca="1">IF(PaymentSchedule[[#This Row],[PMT NO]]&lt;&gt;"",ScheduledPayment,"")</f>
        <v/>
      </c>
      <c r="F1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15" t="str">
        <f ca="1">IF(PaymentSchedule[[#This Row],[PMT NO]]&lt;&gt;"",PaymentSchedule[[#This Row],[TOTAL PAYMENT]]-PaymentSchedule[[#This Row],[INTEREST]],"")</f>
        <v/>
      </c>
      <c r="I108" s="15" t="str">
        <f ca="1">IF(PaymentSchedule[[#This Row],[PMT NO]]&lt;&gt;"",PaymentSchedule[[#This Row],[BEGINNING BALANCE]]*(InterestRate/PaymentsPerYear),"")</f>
        <v/>
      </c>
      <c r="J1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15" t="str">
        <f ca="1">IF(PaymentSchedule[[#This Row],[PMT NO]]&lt;&gt;"",SUM(INDEX(PaymentSchedule[INTEREST],1,1):PaymentSchedule[[#This Row],[INTEREST]]),"")</f>
        <v/>
      </c>
    </row>
    <row r="109" spans="2:11" x14ac:dyDescent="0.2">
      <c r="B109" s="11" t="str">
        <f ca="1">IF(LoanIsGood,IF(ROW()-ROW(PaymentSchedule[[#Headers],[PMT NO]])&gt;ScheduledNumberOfPayments,"",ROW()-ROW(PaymentSchedule[[#Headers],[PMT NO]])),"")</f>
        <v/>
      </c>
      <c r="C109" s="13" t="str">
        <f ca="1">IF(PaymentSchedule[[#This Row],[PMT NO]]&lt;&gt;"",EOMONTH(LoanStartDate,ROW(PaymentSchedule[[#This Row],[PMT NO]])-ROW(PaymentSchedule[[#Headers],[PMT NO]])-2)+DAY(LoanStartDate),"")</f>
        <v/>
      </c>
      <c r="D1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15" t="str">
        <f ca="1">IF(PaymentSchedule[[#This Row],[PMT NO]]&lt;&gt;"",ScheduledPayment,"")</f>
        <v/>
      </c>
      <c r="F1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15" t="str">
        <f ca="1">IF(PaymentSchedule[[#This Row],[PMT NO]]&lt;&gt;"",PaymentSchedule[[#This Row],[TOTAL PAYMENT]]-PaymentSchedule[[#This Row],[INTEREST]],"")</f>
        <v/>
      </c>
      <c r="I109" s="15" t="str">
        <f ca="1">IF(PaymentSchedule[[#This Row],[PMT NO]]&lt;&gt;"",PaymentSchedule[[#This Row],[BEGINNING BALANCE]]*(InterestRate/PaymentsPerYear),"")</f>
        <v/>
      </c>
      <c r="J1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15" t="str">
        <f ca="1">IF(PaymentSchedule[[#This Row],[PMT NO]]&lt;&gt;"",SUM(INDEX(PaymentSchedule[INTEREST],1,1):PaymentSchedule[[#This Row],[INTEREST]]),"")</f>
        <v/>
      </c>
    </row>
    <row r="110" spans="2:11" x14ac:dyDescent="0.2">
      <c r="B110" s="11" t="str">
        <f ca="1">IF(LoanIsGood,IF(ROW()-ROW(PaymentSchedule[[#Headers],[PMT NO]])&gt;ScheduledNumberOfPayments,"",ROW()-ROW(PaymentSchedule[[#Headers],[PMT NO]])),"")</f>
        <v/>
      </c>
      <c r="C110" s="13" t="str">
        <f ca="1">IF(PaymentSchedule[[#This Row],[PMT NO]]&lt;&gt;"",EOMONTH(LoanStartDate,ROW(PaymentSchedule[[#This Row],[PMT NO]])-ROW(PaymentSchedule[[#Headers],[PMT NO]])-2)+DAY(LoanStartDate),"")</f>
        <v/>
      </c>
      <c r="D1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15" t="str">
        <f ca="1">IF(PaymentSchedule[[#This Row],[PMT NO]]&lt;&gt;"",ScheduledPayment,"")</f>
        <v/>
      </c>
      <c r="F1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15" t="str">
        <f ca="1">IF(PaymentSchedule[[#This Row],[PMT NO]]&lt;&gt;"",PaymentSchedule[[#This Row],[TOTAL PAYMENT]]-PaymentSchedule[[#This Row],[INTEREST]],"")</f>
        <v/>
      </c>
      <c r="I110" s="15" t="str">
        <f ca="1">IF(PaymentSchedule[[#This Row],[PMT NO]]&lt;&gt;"",PaymentSchedule[[#This Row],[BEGINNING BALANCE]]*(InterestRate/PaymentsPerYear),"")</f>
        <v/>
      </c>
      <c r="J1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15" t="str">
        <f ca="1">IF(PaymentSchedule[[#This Row],[PMT NO]]&lt;&gt;"",SUM(INDEX(PaymentSchedule[INTEREST],1,1):PaymentSchedule[[#This Row],[INTEREST]]),"")</f>
        <v/>
      </c>
    </row>
    <row r="111" spans="2:11" x14ac:dyDescent="0.2">
      <c r="B111" s="11" t="str">
        <f ca="1">IF(LoanIsGood,IF(ROW()-ROW(PaymentSchedule[[#Headers],[PMT NO]])&gt;ScheduledNumberOfPayments,"",ROW()-ROW(PaymentSchedule[[#Headers],[PMT NO]])),"")</f>
        <v/>
      </c>
      <c r="C111" s="13" t="str">
        <f ca="1">IF(PaymentSchedule[[#This Row],[PMT NO]]&lt;&gt;"",EOMONTH(LoanStartDate,ROW(PaymentSchedule[[#This Row],[PMT NO]])-ROW(PaymentSchedule[[#Headers],[PMT NO]])-2)+DAY(LoanStartDate),"")</f>
        <v/>
      </c>
      <c r="D1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15" t="str">
        <f ca="1">IF(PaymentSchedule[[#This Row],[PMT NO]]&lt;&gt;"",ScheduledPayment,"")</f>
        <v/>
      </c>
      <c r="F1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15" t="str">
        <f ca="1">IF(PaymentSchedule[[#This Row],[PMT NO]]&lt;&gt;"",PaymentSchedule[[#This Row],[TOTAL PAYMENT]]-PaymentSchedule[[#This Row],[INTEREST]],"")</f>
        <v/>
      </c>
      <c r="I111" s="15" t="str">
        <f ca="1">IF(PaymentSchedule[[#This Row],[PMT NO]]&lt;&gt;"",PaymentSchedule[[#This Row],[BEGINNING BALANCE]]*(InterestRate/PaymentsPerYear),"")</f>
        <v/>
      </c>
      <c r="J1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15" t="str">
        <f ca="1">IF(PaymentSchedule[[#This Row],[PMT NO]]&lt;&gt;"",SUM(INDEX(PaymentSchedule[INTEREST],1,1):PaymentSchedule[[#This Row],[INTEREST]]),"")</f>
        <v/>
      </c>
    </row>
    <row r="112" spans="2:11" x14ac:dyDescent="0.2">
      <c r="B112" s="11" t="str">
        <f ca="1">IF(LoanIsGood,IF(ROW()-ROW(PaymentSchedule[[#Headers],[PMT NO]])&gt;ScheduledNumberOfPayments,"",ROW()-ROW(PaymentSchedule[[#Headers],[PMT NO]])),"")</f>
        <v/>
      </c>
      <c r="C112" s="13" t="str">
        <f ca="1">IF(PaymentSchedule[[#This Row],[PMT NO]]&lt;&gt;"",EOMONTH(LoanStartDate,ROW(PaymentSchedule[[#This Row],[PMT NO]])-ROW(PaymentSchedule[[#Headers],[PMT NO]])-2)+DAY(LoanStartDate),"")</f>
        <v/>
      </c>
      <c r="D1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15" t="str">
        <f ca="1">IF(PaymentSchedule[[#This Row],[PMT NO]]&lt;&gt;"",ScheduledPayment,"")</f>
        <v/>
      </c>
      <c r="F1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15" t="str">
        <f ca="1">IF(PaymentSchedule[[#This Row],[PMT NO]]&lt;&gt;"",PaymentSchedule[[#This Row],[TOTAL PAYMENT]]-PaymentSchedule[[#This Row],[INTEREST]],"")</f>
        <v/>
      </c>
      <c r="I112" s="15" t="str">
        <f ca="1">IF(PaymentSchedule[[#This Row],[PMT NO]]&lt;&gt;"",PaymentSchedule[[#This Row],[BEGINNING BALANCE]]*(InterestRate/PaymentsPerYear),"")</f>
        <v/>
      </c>
      <c r="J1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15" t="str">
        <f ca="1">IF(PaymentSchedule[[#This Row],[PMT NO]]&lt;&gt;"",SUM(INDEX(PaymentSchedule[INTEREST],1,1):PaymentSchedule[[#This Row],[INTEREST]]),"")</f>
        <v/>
      </c>
    </row>
    <row r="113" spans="2:11" x14ac:dyDescent="0.2">
      <c r="B113" s="11" t="str">
        <f ca="1">IF(LoanIsGood,IF(ROW()-ROW(PaymentSchedule[[#Headers],[PMT NO]])&gt;ScheduledNumberOfPayments,"",ROW()-ROW(PaymentSchedule[[#Headers],[PMT NO]])),"")</f>
        <v/>
      </c>
      <c r="C113" s="13" t="str">
        <f ca="1">IF(PaymentSchedule[[#This Row],[PMT NO]]&lt;&gt;"",EOMONTH(LoanStartDate,ROW(PaymentSchedule[[#This Row],[PMT NO]])-ROW(PaymentSchedule[[#Headers],[PMT NO]])-2)+DAY(LoanStartDate),"")</f>
        <v/>
      </c>
      <c r="D1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15" t="str">
        <f ca="1">IF(PaymentSchedule[[#This Row],[PMT NO]]&lt;&gt;"",ScheduledPayment,"")</f>
        <v/>
      </c>
      <c r="F1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15" t="str">
        <f ca="1">IF(PaymentSchedule[[#This Row],[PMT NO]]&lt;&gt;"",PaymentSchedule[[#This Row],[TOTAL PAYMENT]]-PaymentSchedule[[#This Row],[INTEREST]],"")</f>
        <v/>
      </c>
      <c r="I113" s="15" t="str">
        <f ca="1">IF(PaymentSchedule[[#This Row],[PMT NO]]&lt;&gt;"",PaymentSchedule[[#This Row],[BEGINNING BALANCE]]*(InterestRate/PaymentsPerYear),"")</f>
        <v/>
      </c>
      <c r="J1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15" t="str">
        <f ca="1">IF(PaymentSchedule[[#This Row],[PMT NO]]&lt;&gt;"",SUM(INDEX(PaymentSchedule[INTEREST],1,1):PaymentSchedule[[#This Row],[INTEREST]]),"")</f>
        <v/>
      </c>
    </row>
    <row r="114" spans="2:11" x14ac:dyDescent="0.2">
      <c r="B114" s="11" t="str">
        <f ca="1">IF(LoanIsGood,IF(ROW()-ROW(PaymentSchedule[[#Headers],[PMT NO]])&gt;ScheduledNumberOfPayments,"",ROW()-ROW(PaymentSchedule[[#Headers],[PMT NO]])),"")</f>
        <v/>
      </c>
      <c r="C114" s="13" t="str">
        <f ca="1">IF(PaymentSchedule[[#This Row],[PMT NO]]&lt;&gt;"",EOMONTH(LoanStartDate,ROW(PaymentSchedule[[#This Row],[PMT NO]])-ROW(PaymentSchedule[[#Headers],[PMT NO]])-2)+DAY(LoanStartDate),"")</f>
        <v/>
      </c>
      <c r="D1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15" t="str">
        <f ca="1">IF(PaymentSchedule[[#This Row],[PMT NO]]&lt;&gt;"",ScheduledPayment,"")</f>
        <v/>
      </c>
      <c r="F1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15" t="str">
        <f ca="1">IF(PaymentSchedule[[#This Row],[PMT NO]]&lt;&gt;"",PaymentSchedule[[#This Row],[TOTAL PAYMENT]]-PaymentSchedule[[#This Row],[INTEREST]],"")</f>
        <v/>
      </c>
      <c r="I114" s="15" t="str">
        <f ca="1">IF(PaymentSchedule[[#This Row],[PMT NO]]&lt;&gt;"",PaymentSchedule[[#This Row],[BEGINNING BALANCE]]*(InterestRate/PaymentsPerYear),"")</f>
        <v/>
      </c>
      <c r="J1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15" t="str">
        <f ca="1">IF(PaymentSchedule[[#This Row],[PMT NO]]&lt;&gt;"",SUM(INDEX(PaymentSchedule[INTEREST],1,1):PaymentSchedule[[#This Row],[INTEREST]]),"")</f>
        <v/>
      </c>
    </row>
    <row r="115" spans="2:11" x14ac:dyDescent="0.2">
      <c r="B115" s="11" t="str">
        <f ca="1">IF(LoanIsGood,IF(ROW()-ROW(PaymentSchedule[[#Headers],[PMT NO]])&gt;ScheduledNumberOfPayments,"",ROW()-ROW(PaymentSchedule[[#Headers],[PMT NO]])),"")</f>
        <v/>
      </c>
      <c r="C115" s="13" t="str">
        <f ca="1">IF(PaymentSchedule[[#This Row],[PMT NO]]&lt;&gt;"",EOMONTH(LoanStartDate,ROW(PaymentSchedule[[#This Row],[PMT NO]])-ROW(PaymentSchedule[[#Headers],[PMT NO]])-2)+DAY(LoanStartDate),"")</f>
        <v/>
      </c>
      <c r="D1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15" t="str">
        <f ca="1">IF(PaymentSchedule[[#This Row],[PMT NO]]&lt;&gt;"",ScheduledPayment,"")</f>
        <v/>
      </c>
      <c r="F1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15" t="str">
        <f ca="1">IF(PaymentSchedule[[#This Row],[PMT NO]]&lt;&gt;"",PaymentSchedule[[#This Row],[TOTAL PAYMENT]]-PaymentSchedule[[#This Row],[INTEREST]],"")</f>
        <v/>
      </c>
      <c r="I115" s="15" t="str">
        <f ca="1">IF(PaymentSchedule[[#This Row],[PMT NO]]&lt;&gt;"",PaymentSchedule[[#This Row],[BEGINNING BALANCE]]*(InterestRate/PaymentsPerYear),"")</f>
        <v/>
      </c>
      <c r="J1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15" t="str">
        <f ca="1">IF(PaymentSchedule[[#This Row],[PMT NO]]&lt;&gt;"",SUM(INDEX(PaymentSchedule[INTEREST],1,1):PaymentSchedule[[#This Row],[INTEREST]]),"")</f>
        <v/>
      </c>
    </row>
    <row r="116" spans="2:11" x14ac:dyDescent="0.2">
      <c r="B116" s="11" t="str">
        <f ca="1">IF(LoanIsGood,IF(ROW()-ROW(PaymentSchedule[[#Headers],[PMT NO]])&gt;ScheduledNumberOfPayments,"",ROW()-ROW(PaymentSchedule[[#Headers],[PMT NO]])),"")</f>
        <v/>
      </c>
      <c r="C116" s="13" t="str">
        <f ca="1">IF(PaymentSchedule[[#This Row],[PMT NO]]&lt;&gt;"",EOMONTH(LoanStartDate,ROW(PaymentSchedule[[#This Row],[PMT NO]])-ROW(PaymentSchedule[[#Headers],[PMT NO]])-2)+DAY(LoanStartDate),"")</f>
        <v/>
      </c>
      <c r="D1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15" t="str">
        <f ca="1">IF(PaymentSchedule[[#This Row],[PMT NO]]&lt;&gt;"",ScheduledPayment,"")</f>
        <v/>
      </c>
      <c r="F1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15" t="str">
        <f ca="1">IF(PaymentSchedule[[#This Row],[PMT NO]]&lt;&gt;"",PaymentSchedule[[#This Row],[TOTAL PAYMENT]]-PaymentSchedule[[#This Row],[INTEREST]],"")</f>
        <v/>
      </c>
      <c r="I116" s="15" t="str">
        <f ca="1">IF(PaymentSchedule[[#This Row],[PMT NO]]&lt;&gt;"",PaymentSchedule[[#This Row],[BEGINNING BALANCE]]*(InterestRate/PaymentsPerYear),"")</f>
        <v/>
      </c>
      <c r="J1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15" t="str">
        <f ca="1">IF(PaymentSchedule[[#This Row],[PMT NO]]&lt;&gt;"",SUM(INDEX(PaymentSchedule[INTEREST],1,1):PaymentSchedule[[#This Row],[INTEREST]]),"")</f>
        <v/>
      </c>
    </row>
    <row r="117" spans="2:11" x14ac:dyDescent="0.2">
      <c r="B117" s="11" t="str">
        <f ca="1">IF(LoanIsGood,IF(ROW()-ROW(PaymentSchedule[[#Headers],[PMT NO]])&gt;ScheduledNumberOfPayments,"",ROW()-ROW(PaymentSchedule[[#Headers],[PMT NO]])),"")</f>
        <v/>
      </c>
      <c r="C117" s="13" t="str">
        <f ca="1">IF(PaymentSchedule[[#This Row],[PMT NO]]&lt;&gt;"",EOMONTH(LoanStartDate,ROW(PaymentSchedule[[#This Row],[PMT NO]])-ROW(PaymentSchedule[[#Headers],[PMT NO]])-2)+DAY(LoanStartDate),"")</f>
        <v/>
      </c>
      <c r="D1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15" t="str">
        <f ca="1">IF(PaymentSchedule[[#This Row],[PMT NO]]&lt;&gt;"",ScheduledPayment,"")</f>
        <v/>
      </c>
      <c r="F1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15" t="str">
        <f ca="1">IF(PaymentSchedule[[#This Row],[PMT NO]]&lt;&gt;"",PaymentSchedule[[#This Row],[TOTAL PAYMENT]]-PaymentSchedule[[#This Row],[INTEREST]],"")</f>
        <v/>
      </c>
      <c r="I117" s="15" t="str">
        <f ca="1">IF(PaymentSchedule[[#This Row],[PMT NO]]&lt;&gt;"",PaymentSchedule[[#This Row],[BEGINNING BALANCE]]*(InterestRate/PaymentsPerYear),"")</f>
        <v/>
      </c>
      <c r="J1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15" t="str">
        <f ca="1">IF(PaymentSchedule[[#This Row],[PMT NO]]&lt;&gt;"",SUM(INDEX(PaymentSchedule[INTEREST],1,1):PaymentSchedule[[#This Row],[INTEREST]]),"")</f>
        <v/>
      </c>
    </row>
    <row r="118" spans="2:11" x14ac:dyDescent="0.2">
      <c r="B118" s="11" t="str">
        <f ca="1">IF(LoanIsGood,IF(ROW()-ROW(PaymentSchedule[[#Headers],[PMT NO]])&gt;ScheduledNumberOfPayments,"",ROW()-ROW(PaymentSchedule[[#Headers],[PMT NO]])),"")</f>
        <v/>
      </c>
      <c r="C118" s="13" t="str">
        <f ca="1">IF(PaymentSchedule[[#This Row],[PMT NO]]&lt;&gt;"",EOMONTH(LoanStartDate,ROW(PaymentSchedule[[#This Row],[PMT NO]])-ROW(PaymentSchedule[[#Headers],[PMT NO]])-2)+DAY(LoanStartDate),"")</f>
        <v/>
      </c>
      <c r="D1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15" t="str">
        <f ca="1">IF(PaymentSchedule[[#This Row],[PMT NO]]&lt;&gt;"",ScheduledPayment,"")</f>
        <v/>
      </c>
      <c r="F1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15" t="str">
        <f ca="1">IF(PaymentSchedule[[#This Row],[PMT NO]]&lt;&gt;"",PaymentSchedule[[#This Row],[TOTAL PAYMENT]]-PaymentSchedule[[#This Row],[INTEREST]],"")</f>
        <v/>
      </c>
      <c r="I118" s="15" t="str">
        <f ca="1">IF(PaymentSchedule[[#This Row],[PMT NO]]&lt;&gt;"",PaymentSchedule[[#This Row],[BEGINNING BALANCE]]*(InterestRate/PaymentsPerYear),"")</f>
        <v/>
      </c>
      <c r="J1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15" t="str">
        <f ca="1">IF(PaymentSchedule[[#This Row],[PMT NO]]&lt;&gt;"",SUM(INDEX(PaymentSchedule[INTEREST],1,1):PaymentSchedule[[#This Row],[INTEREST]]),"")</f>
        <v/>
      </c>
    </row>
    <row r="119" spans="2:11" x14ac:dyDescent="0.2">
      <c r="B119" s="11" t="str">
        <f ca="1">IF(LoanIsGood,IF(ROW()-ROW(PaymentSchedule[[#Headers],[PMT NO]])&gt;ScheduledNumberOfPayments,"",ROW()-ROW(PaymentSchedule[[#Headers],[PMT NO]])),"")</f>
        <v/>
      </c>
      <c r="C119" s="13" t="str">
        <f ca="1">IF(PaymentSchedule[[#This Row],[PMT NO]]&lt;&gt;"",EOMONTH(LoanStartDate,ROW(PaymentSchedule[[#This Row],[PMT NO]])-ROW(PaymentSchedule[[#Headers],[PMT NO]])-2)+DAY(LoanStartDate),"")</f>
        <v/>
      </c>
      <c r="D1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15" t="str">
        <f ca="1">IF(PaymentSchedule[[#This Row],[PMT NO]]&lt;&gt;"",ScheduledPayment,"")</f>
        <v/>
      </c>
      <c r="F1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15" t="str">
        <f ca="1">IF(PaymentSchedule[[#This Row],[PMT NO]]&lt;&gt;"",PaymentSchedule[[#This Row],[TOTAL PAYMENT]]-PaymentSchedule[[#This Row],[INTEREST]],"")</f>
        <v/>
      </c>
      <c r="I119" s="15" t="str">
        <f ca="1">IF(PaymentSchedule[[#This Row],[PMT NO]]&lt;&gt;"",PaymentSchedule[[#This Row],[BEGINNING BALANCE]]*(InterestRate/PaymentsPerYear),"")</f>
        <v/>
      </c>
      <c r="J1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15" t="str">
        <f ca="1">IF(PaymentSchedule[[#This Row],[PMT NO]]&lt;&gt;"",SUM(INDEX(PaymentSchedule[INTEREST],1,1):PaymentSchedule[[#This Row],[INTEREST]]),"")</f>
        <v/>
      </c>
    </row>
    <row r="120" spans="2:11" x14ac:dyDescent="0.2">
      <c r="B120" s="11" t="str">
        <f ca="1">IF(LoanIsGood,IF(ROW()-ROW(PaymentSchedule[[#Headers],[PMT NO]])&gt;ScheduledNumberOfPayments,"",ROW()-ROW(PaymentSchedule[[#Headers],[PMT NO]])),"")</f>
        <v/>
      </c>
      <c r="C120" s="13" t="str">
        <f ca="1">IF(PaymentSchedule[[#This Row],[PMT NO]]&lt;&gt;"",EOMONTH(LoanStartDate,ROW(PaymentSchedule[[#This Row],[PMT NO]])-ROW(PaymentSchedule[[#Headers],[PMT NO]])-2)+DAY(LoanStartDate),"")</f>
        <v/>
      </c>
      <c r="D1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15" t="str">
        <f ca="1">IF(PaymentSchedule[[#This Row],[PMT NO]]&lt;&gt;"",ScheduledPayment,"")</f>
        <v/>
      </c>
      <c r="F1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15" t="str">
        <f ca="1">IF(PaymentSchedule[[#This Row],[PMT NO]]&lt;&gt;"",PaymentSchedule[[#This Row],[TOTAL PAYMENT]]-PaymentSchedule[[#This Row],[INTEREST]],"")</f>
        <v/>
      </c>
      <c r="I120" s="15" t="str">
        <f ca="1">IF(PaymentSchedule[[#This Row],[PMT NO]]&lt;&gt;"",PaymentSchedule[[#This Row],[BEGINNING BALANCE]]*(InterestRate/PaymentsPerYear),"")</f>
        <v/>
      </c>
      <c r="J1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15" t="str">
        <f ca="1">IF(PaymentSchedule[[#This Row],[PMT NO]]&lt;&gt;"",SUM(INDEX(PaymentSchedule[INTEREST],1,1):PaymentSchedule[[#This Row],[INTEREST]]),"")</f>
        <v/>
      </c>
    </row>
    <row r="121" spans="2:11" x14ac:dyDescent="0.2">
      <c r="B121" s="11" t="str">
        <f ca="1">IF(LoanIsGood,IF(ROW()-ROW(PaymentSchedule[[#Headers],[PMT NO]])&gt;ScheduledNumberOfPayments,"",ROW()-ROW(PaymentSchedule[[#Headers],[PMT NO]])),"")</f>
        <v/>
      </c>
      <c r="C121" s="13" t="str">
        <f ca="1">IF(PaymentSchedule[[#This Row],[PMT NO]]&lt;&gt;"",EOMONTH(LoanStartDate,ROW(PaymentSchedule[[#This Row],[PMT NO]])-ROW(PaymentSchedule[[#Headers],[PMT NO]])-2)+DAY(LoanStartDate),"")</f>
        <v/>
      </c>
      <c r="D1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15" t="str">
        <f ca="1">IF(PaymentSchedule[[#This Row],[PMT NO]]&lt;&gt;"",ScheduledPayment,"")</f>
        <v/>
      </c>
      <c r="F1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15" t="str">
        <f ca="1">IF(PaymentSchedule[[#This Row],[PMT NO]]&lt;&gt;"",PaymentSchedule[[#This Row],[TOTAL PAYMENT]]-PaymentSchedule[[#This Row],[INTEREST]],"")</f>
        <v/>
      </c>
      <c r="I121" s="15" t="str">
        <f ca="1">IF(PaymentSchedule[[#This Row],[PMT NO]]&lt;&gt;"",PaymentSchedule[[#This Row],[BEGINNING BALANCE]]*(InterestRate/PaymentsPerYear),"")</f>
        <v/>
      </c>
      <c r="J1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15" t="str">
        <f ca="1">IF(PaymentSchedule[[#This Row],[PMT NO]]&lt;&gt;"",SUM(INDEX(PaymentSchedule[INTEREST],1,1):PaymentSchedule[[#This Row],[INTEREST]]),"")</f>
        <v/>
      </c>
    </row>
    <row r="122" spans="2:11" x14ac:dyDescent="0.2">
      <c r="B122" s="11" t="str">
        <f ca="1">IF(LoanIsGood,IF(ROW()-ROW(PaymentSchedule[[#Headers],[PMT NO]])&gt;ScheduledNumberOfPayments,"",ROW()-ROW(PaymentSchedule[[#Headers],[PMT NO]])),"")</f>
        <v/>
      </c>
      <c r="C122" s="13" t="str">
        <f ca="1">IF(PaymentSchedule[[#This Row],[PMT NO]]&lt;&gt;"",EOMONTH(LoanStartDate,ROW(PaymentSchedule[[#This Row],[PMT NO]])-ROW(PaymentSchedule[[#Headers],[PMT NO]])-2)+DAY(LoanStartDate),"")</f>
        <v/>
      </c>
      <c r="D1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15" t="str">
        <f ca="1">IF(PaymentSchedule[[#This Row],[PMT NO]]&lt;&gt;"",ScheduledPayment,"")</f>
        <v/>
      </c>
      <c r="F1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15" t="str">
        <f ca="1">IF(PaymentSchedule[[#This Row],[PMT NO]]&lt;&gt;"",PaymentSchedule[[#This Row],[TOTAL PAYMENT]]-PaymentSchedule[[#This Row],[INTEREST]],"")</f>
        <v/>
      </c>
      <c r="I122" s="15" t="str">
        <f ca="1">IF(PaymentSchedule[[#This Row],[PMT NO]]&lt;&gt;"",PaymentSchedule[[#This Row],[BEGINNING BALANCE]]*(InterestRate/PaymentsPerYear),"")</f>
        <v/>
      </c>
      <c r="J1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15" t="str">
        <f ca="1">IF(PaymentSchedule[[#This Row],[PMT NO]]&lt;&gt;"",SUM(INDEX(PaymentSchedule[INTEREST],1,1):PaymentSchedule[[#This Row],[INTEREST]]),"")</f>
        <v/>
      </c>
    </row>
    <row r="123" spans="2:11" x14ac:dyDescent="0.2">
      <c r="B123" s="11" t="str">
        <f ca="1">IF(LoanIsGood,IF(ROW()-ROW(PaymentSchedule[[#Headers],[PMT NO]])&gt;ScheduledNumberOfPayments,"",ROW()-ROW(PaymentSchedule[[#Headers],[PMT NO]])),"")</f>
        <v/>
      </c>
      <c r="C123" s="13" t="str">
        <f ca="1">IF(PaymentSchedule[[#This Row],[PMT NO]]&lt;&gt;"",EOMONTH(LoanStartDate,ROW(PaymentSchedule[[#This Row],[PMT NO]])-ROW(PaymentSchedule[[#Headers],[PMT NO]])-2)+DAY(LoanStartDate),"")</f>
        <v/>
      </c>
      <c r="D1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15" t="str">
        <f ca="1">IF(PaymentSchedule[[#This Row],[PMT NO]]&lt;&gt;"",ScheduledPayment,"")</f>
        <v/>
      </c>
      <c r="F1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15" t="str">
        <f ca="1">IF(PaymentSchedule[[#This Row],[PMT NO]]&lt;&gt;"",PaymentSchedule[[#This Row],[TOTAL PAYMENT]]-PaymentSchedule[[#This Row],[INTEREST]],"")</f>
        <v/>
      </c>
      <c r="I123" s="15" t="str">
        <f ca="1">IF(PaymentSchedule[[#This Row],[PMT NO]]&lt;&gt;"",PaymentSchedule[[#This Row],[BEGINNING BALANCE]]*(InterestRate/PaymentsPerYear),"")</f>
        <v/>
      </c>
      <c r="J1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15" t="str">
        <f ca="1">IF(PaymentSchedule[[#This Row],[PMT NO]]&lt;&gt;"",SUM(INDEX(PaymentSchedule[INTEREST],1,1):PaymentSchedule[[#This Row],[INTEREST]]),"")</f>
        <v/>
      </c>
    </row>
    <row r="124" spans="2:11" x14ac:dyDescent="0.2">
      <c r="B124" s="11" t="str">
        <f ca="1">IF(LoanIsGood,IF(ROW()-ROW(PaymentSchedule[[#Headers],[PMT NO]])&gt;ScheduledNumberOfPayments,"",ROW()-ROW(PaymentSchedule[[#Headers],[PMT NO]])),"")</f>
        <v/>
      </c>
      <c r="C124" s="13" t="str">
        <f ca="1">IF(PaymentSchedule[[#This Row],[PMT NO]]&lt;&gt;"",EOMONTH(LoanStartDate,ROW(PaymentSchedule[[#This Row],[PMT NO]])-ROW(PaymentSchedule[[#Headers],[PMT NO]])-2)+DAY(LoanStartDate),"")</f>
        <v/>
      </c>
      <c r="D1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15" t="str">
        <f ca="1">IF(PaymentSchedule[[#This Row],[PMT NO]]&lt;&gt;"",ScheduledPayment,"")</f>
        <v/>
      </c>
      <c r="F1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15" t="str">
        <f ca="1">IF(PaymentSchedule[[#This Row],[PMT NO]]&lt;&gt;"",PaymentSchedule[[#This Row],[TOTAL PAYMENT]]-PaymentSchedule[[#This Row],[INTEREST]],"")</f>
        <v/>
      </c>
      <c r="I124" s="15" t="str">
        <f ca="1">IF(PaymentSchedule[[#This Row],[PMT NO]]&lt;&gt;"",PaymentSchedule[[#This Row],[BEGINNING BALANCE]]*(InterestRate/PaymentsPerYear),"")</f>
        <v/>
      </c>
      <c r="J1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15" t="str">
        <f ca="1">IF(PaymentSchedule[[#This Row],[PMT NO]]&lt;&gt;"",SUM(INDEX(PaymentSchedule[INTEREST],1,1):PaymentSchedule[[#This Row],[INTEREST]]),"")</f>
        <v/>
      </c>
    </row>
    <row r="125" spans="2:11" x14ac:dyDescent="0.2">
      <c r="B125" s="11" t="str">
        <f ca="1">IF(LoanIsGood,IF(ROW()-ROW(PaymentSchedule[[#Headers],[PMT NO]])&gt;ScheduledNumberOfPayments,"",ROW()-ROW(PaymentSchedule[[#Headers],[PMT NO]])),"")</f>
        <v/>
      </c>
      <c r="C125" s="13" t="str">
        <f ca="1">IF(PaymentSchedule[[#This Row],[PMT NO]]&lt;&gt;"",EOMONTH(LoanStartDate,ROW(PaymentSchedule[[#This Row],[PMT NO]])-ROW(PaymentSchedule[[#Headers],[PMT NO]])-2)+DAY(LoanStartDate),"")</f>
        <v/>
      </c>
      <c r="D1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15" t="str">
        <f ca="1">IF(PaymentSchedule[[#This Row],[PMT NO]]&lt;&gt;"",ScheduledPayment,"")</f>
        <v/>
      </c>
      <c r="F1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15" t="str">
        <f ca="1">IF(PaymentSchedule[[#This Row],[PMT NO]]&lt;&gt;"",PaymentSchedule[[#This Row],[TOTAL PAYMENT]]-PaymentSchedule[[#This Row],[INTEREST]],"")</f>
        <v/>
      </c>
      <c r="I125" s="15" t="str">
        <f ca="1">IF(PaymentSchedule[[#This Row],[PMT NO]]&lt;&gt;"",PaymentSchedule[[#This Row],[BEGINNING BALANCE]]*(InterestRate/PaymentsPerYear),"")</f>
        <v/>
      </c>
      <c r="J1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15" t="str">
        <f ca="1">IF(PaymentSchedule[[#This Row],[PMT NO]]&lt;&gt;"",SUM(INDEX(PaymentSchedule[INTEREST],1,1):PaymentSchedule[[#This Row],[INTEREST]]),"")</f>
        <v/>
      </c>
    </row>
    <row r="126" spans="2:11" x14ac:dyDescent="0.2">
      <c r="B126" s="11" t="str">
        <f ca="1">IF(LoanIsGood,IF(ROW()-ROW(PaymentSchedule[[#Headers],[PMT NO]])&gt;ScheduledNumberOfPayments,"",ROW()-ROW(PaymentSchedule[[#Headers],[PMT NO]])),"")</f>
        <v/>
      </c>
      <c r="C126" s="13" t="str">
        <f ca="1">IF(PaymentSchedule[[#This Row],[PMT NO]]&lt;&gt;"",EOMONTH(LoanStartDate,ROW(PaymentSchedule[[#This Row],[PMT NO]])-ROW(PaymentSchedule[[#Headers],[PMT NO]])-2)+DAY(LoanStartDate),"")</f>
        <v/>
      </c>
      <c r="D1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15" t="str">
        <f ca="1">IF(PaymentSchedule[[#This Row],[PMT NO]]&lt;&gt;"",ScheduledPayment,"")</f>
        <v/>
      </c>
      <c r="F1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15" t="str">
        <f ca="1">IF(PaymentSchedule[[#This Row],[PMT NO]]&lt;&gt;"",PaymentSchedule[[#This Row],[TOTAL PAYMENT]]-PaymentSchedule[[#This Row],[INTEREST]],"")</f>
        <v/>
      </c>
      <c r="I126" s="15" t="str">
        <f ca="1">IF(PaymentSchedule[[#This Row],[PMT NO]]&lt;&gt;"",PaymentSchedule[[#This Row],[BEGINNING BALANCE]]*(InterestRate/PaymentsPerYear),"")</f>
        <v/>
      </c>
      <c r="J1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15" t="str">
        <f ca="1">IF(PaymentSchedule[[#This Row],[PMT NO]]&lt;&gt;"",SUM(INDEX(PaymentSchedule[INTEREST],1,1):PaymentSchedule[[#This Row],[INTEREST]]),"")</f>
        <v/>
      </c>
    </row>
    <row r="127" spans="2:11" x14ac:dyDescent="0.2">
      <c r="B127" s="11" t="str">
        <f ca="1">IF(LoanIsGood,IF(ROW()-ROW(PaymentSchedule[[#Headers],[PMT NO]])&gt;ScheduledNumberOfPayments,"",ROW()-ROW(PaymentSchedule[[#Headers],[PMT NO]])),"")</f>
        <v/>
      </c>
      <c r="C127" s="13" t="str">
        <f ca="1">IF(PaymentSchedule[[#This Row],[PMT NO]]&lt;&gt;"",EOMONTH(LoanStartDate,ROW(PaymentSchedule[[#This Row],[PMT NO]])-ROW(PaymentSchedule[[#Headers],[PMT NO]])-2)+DAY(LoanStartDate),"")</f>
        <v/>
      </c>
      <c r="D1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15" t="str">
        <f ca="1">IF(PaymentSchedule[[#This Row],[PMT NO]]&lt;&gt;"",ScheduledPayment,"")</f>
        <v/>
      </c>
      <c r="F1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15" t="str">
        <f ca="1">IF(PaymentSchedule[[#This Row],[PMT NO]]&lt;&gt;"",PaymentSchedule[[#This Row],[TOTAL PAYMENT]]-PaymentSchedule[[#This Row],[INTEREST]],"")</f>
        <v/>
      </c>
      <c r="I127" s="15" t="str">
        <f ca="1">IF(PaymentSchedule[[#This Row],[PMT NO]]&lt;&gt;"",PaymentSchedule[[#This Row],[BEGINNING BALANCE]]*(InterestRate/PaymentsPerYear),"")</f>
        <v/>
      </c>
      <c r="J1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15" t="str">
        <f ca="1">IF(PaymentSchedule[[#This Row],[PMT NO]]&lt;&gt;"",SUM(INDEX(PaymentSchedule[INTEREST],1,1):PaymentSchedule[[#This Row],[INTEREST]]),"")</f>
        <v/>
      </c>
    </row>
    <row r="128" spans="2:11" x14ac:dyDescent="0.2">
      <c r="B128" s="11" t="str">
        <f ca="1">IF(LoanIsGood,IF(ROW()-ROW(PaymentSchedule[[#Headers],[PMT NO]])&gt;ScheduledNumberOfPayments,"",ROW()-ROW(PaymentSchedule[[#Headers],[PMT NO]])),"")</f>
        <v/>
      </c>
      <c r="C128" s="13" t="str">
        <f ca="1">IF(PaymentSchedule[[#This Row],[PMT NO]]&lt;&gt;"",EOMONTH(LoanStartDate,ROW(PaymentSchedule[[#This Row],[PMT NO]])-ROW(PaymentSchedule[[#Headers],[PMT NO]])-2)+DAY(LoanStartDate),"")</f>
        <v/>
      </c>
      <c r="D1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15" t="str">
        <f ca="1">IF(PaymentSchedule[[#This Row],[PMT NO]]&lt;&gt;"",ScheduledPayment,"")</f>
        <v/>
      </c>
      <c r="F1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15" t="str">
        <f ca="1">IF(PaymentSchedule[[#This Row],[PMT NO]]&lt;&gt;"",PaymentSchedule[[#This Row],[TOTAL PAYMENT]]-PaymentSchedule[[#This Row],[INTEREST]],"")</f>
        <v/>
      </c>
      <c r="I128" s="15" t="str">
        <f ca="1">IF(PaymentSchedule[[#This Row],[PMT NO]]&lt;&gt;"",PaymentSchedule[[#This Row],[BEGINNING BALANCE]]*(InterestRate/PaymentsPerYear),"")</f>
        <v/>
      </c>
      <c r="J1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15" t="str">
        <f ca="1">IF(PaymentSchedule[[#This Row],[PMT NO]]&lt;&gt;"",SUM(INDEX(PaymentSchedule[INTEREST],1,1):PaymentSchedule[[#This Row],[INTEREST]]),"")</f>
        <v/>
      </c>
    </row>
    <row r="129" spans="2:11" x14ac:dyDescent="0.2">
      <c r="B129" s="11" t="str">
        <f ca="1">IF(LoanIsGood,IF(ROW()-ROW(PaymentSchedule[[#Headers],[PMT NO]])&gt;ScheduledNumberOfPayments,"",ROW()-ROW(PaymentSchedule[[#Headers],[PMT NO]])),"")</f>
        <v/>
      </c>
      <c r="C129" s="13" t="str">
        <f ca="1">IF(PaymentSchedule[[#This Row],[PMT NO]]&lt;&gt;"",EOMONTH(LoanStartDate,ROW(PaymentSchedule[[#This Row],[PMT NO]])-ROW(PaymentSchedule[[#Headers],[PMT NO]])-2)+DAY(LoanStartDate),"")</f>
        <v/>
      </c>
      <c r="D1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15" t="str">
        <f ca="1">IF(PaymentSchedule[[#This Row],[PMT NO]]&lt;&gt;"",ScheduledPayment,"")</f>
        <v/>
      </c>
      <c r="F1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15" t="str">
        <f ca="1">IF(PaymentSchedule[[#This Row],[PMT NO]]&lt;&gt;"",PaymentSchedule[[#This Row],[TOTAL PAYMENT]]-PaymentSchedule[[#This Row],[INTEREST]],"")</f>
        <v/>
      </c>
      <c r="I129" s="15" t="str">
        <f ca="1">IF(PaymentSchedule[[#This Row],[PMT NO]]&lt;&gt;"",PaymentSchedule[[#This Row],[BEGINNING BALANCE]]*(InterestRate/PaymentsPerYear),"")</f>
        <v/>
      </c>
      <c r="J1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15" t="str">
        <f ca="1">IF(PaymentSchedule[[#This Row],[PMT NO]]&lt;&gt;"",SUM(INDEX(PaymentSchedule[INTEREST],1,1):PaymentSchedule[[#This Row],[INTEREST]]),"")</f>
        <v/>
      </c>
    </row>
    <row r="130" spans="2:11" x14ac:dyDescent="0.2">
      <c r="B130" s="11" t="str">
        <f ca="1">IF(LoanIsGood,IF(ROW()-ROW(PaymentSchedule[[#Headers],[PMT NO]])&gt;ScheduledNumberOfPayments,"",ROW()-ROW(PaymentSchedule[[#Headers],[PMT NO]])),"")</f>
        <v/>
      </c>
      <c r="C130" s="13" t="str">
        <f ca="1">IF(PaymentSchedule[[#This Row],[PMT NO]]&lt;&gt;"",EOMONTH(LoanStartDate,ROW(PaymentSchedule[[#This Row],[PMT NO]])-ROW(PaymentSchedule[[#Headers],[PMT NO]])-2)+DAY(LoanStartDate),"")</f>
        <v/>
      </c>
      <c r="D1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15" t="str">
        <f ca="1">IF(PaymentSchedule[[#This Row],[PMT NO]]&lt;&gt;"",ScheduledPayment,"")</f>
        <v/>
      </c>
      <c r="F1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15" t="str">
        <f ca="1">IF(PaymentSchedule[[#This Row],[PMT NO]]&lt;&gt;"",PaymentSchedule[[#This Row],[TOTAL PAYMENT]]-PaymentSchedule[[#This Row],[INTEREST]],"")</f>
        <v/>
      </c>
      <c r="I130" s="15" t="str">
        <f ca="1">IF(PaymentSchedule[[#This Row],[PMT NO]]&lt;&gt;"",PaymentSchedule[[#This Row],[BEGINNING BALANCE]]*(InterestRate/PaymentsPerYear),"")</f>
        <v/>
      </c>
      <c r="J1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15" t="str">
        <f ca="1">IF(PaymentSchedule[[#This Row],[PMT NO]]&lt;&gt;"",SUM(INDEX(PaymentSchedule[INTEREST],1,1):PaymentSchedule[[#This Row],[INTEREST]]),"")</f>
        <v/>
      </c>
    </row>
    <row r="131" spans="2:11" x14ac:dyDescent="0.2">
      <c r="B131" s="11" t="str">
        <f ca="1">IF(LoanIsGood,IF(ROW()-ROW(PaymentSchedule[[#Headers],[PMT NO]])&gt;ScheduledNumberOfPayments,"",ROW()-ROW(PaymentSchedule[[#Headers],[PMT NO]])),"")</f>
        <v/>
      </c>
      <c r="C131" s="13" t="str">
        <f ca="1">IF(PaymentSchedule[[#This Row],[PMT NO]]&lt;&gt;"",EOMONTH(LoanStartDate,ROW(PaymentSchedule[[#This Row],[PMT NO]])-ROW(PaymentSchedule[[#Headers],[PMT NO]])-2)+DAY(LoanStartDate),"")</f>
        <v/>
      </c>
      <c r="D1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15" t="str">
        <f ca="1">IF(PaymentSchedule[[#This Row],[PMT NO]]&lt;&gt;"",ScheduledPayment,"")</f>
        <v/>
      </c>
      <c r="F1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15" t="str">
        <f ca="1">IF(PaymentSchedule[[#This Row],[PMT NO]]&lt;&gt;"",PaymentSchedule[[#This Row],[TOTAL PAYMENT]]-PaymentSchedule[[#This Row],[INTEREST]],"")</f>
        <v/>
      </c>
      <c r="I131" s="15" t="str">
        <f ca="1">IF(PaymentSchedule[[#This Row],[PMT NO]]&lt;&gt;"",PaymentSchedule[[#This Row],[BEGINNING BALANCE]]*(InterestRate/PaymentsPerYear),"")</f>
        <v/>
      </c>
      <c r="J1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15" t="str">
        <f ca="1">IF(PaymentSchedule[[#This Row],[PMT NO]]&lt;&gt;"",SUM(INDEX(PaymentSchedule[INTEREST],1,1):PaymentSchedule[[#This Row],[INTEREST]]),"")</f>
        <v/>
      </c>
    </row>
    <row r="132" spans="2:11" x14ac:dyDescent="0.2">
      <c r="B132" s="11" t="str">
        <f ca="1">IF(LoanIsGood,IF(ROW()-ROW(PaymentSchedule[[#Headers],[PMT NO]])&gt;ScheduledNumberOfPayments,"",ROW()-ROW(PaymentSchedule[[#Headers],[PMT NO]])),"")</f>
        <v/>
      </c>
      <c r="C132" s="13" t="str">
        <f ca="1">IF(PaymentSchedule[[#This Row],[PMT NO]]&lt;&gt;"",EOMONTH(LoanStartDate,ROW(PaymentSchedule[[#This Row],[PMT NO]])-ROW(PaymentSchedule[[#Headers],[PMT NO]])-2)+DAY(LoanStartDate),"")</f>
        <v/>
      </c>
      <c r="D1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15" t="str">
        <f ca="1">IF(PaymentSchedule[[#This Row],[PMT NO]]&lt;&gt;"",ScheduledPayment,"")</f>
        <v/>
      </c>
      <c r="F1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15" t="str">
        <f ca="1">IF(PaymentSchedule[[#This Row],[PMT NO]]&lt;&gt;"",PaymentSchedule[[#This Row],[TOTAL PAYMENT]]-PaymentSchedule[[#This Row],[INTEREST]],"")</f>
        <v/>
      </c>
      <c r="I132" s="15" t="str">
        <f ca="1">IF(PaymentSchedule[[#This Row],[PMT NO]]&lt;&gt;"",PaymentSchedule[[#This Row],[BEGINNING BALANCE]]*(InterestRate/PaymentsPerYear),"")</f>
        <v/>
      </c>
      <c r="J1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15" t="str">
        <f ca="1">IF(PaymentSchedule[[#This Row],[PMT NO]]&lt;&gt;"",SUM(INDEX(PaymentSchedule[INTEREST],1,1):PaymentSchedule[[#This Row],[INTEREST]]),"")</f>
        <v/>
      </c>
    </row>
    <row r="133" spans="2:11" x14ac:dyDescent="0.2">
      <c r="B133" s="11" t="str">
        <f ca="1">IF(LoanIsGood,IF(ROW()-ROW(PaymentSchedule[[#Headers],[PMT NO]])&gt;ScheduledNumberOfPayments,"",ROW()-ROW(PaymentSchedule[[#Headers],[PMT NO]])),"")</f>
        <v/>
      </c>
      <c r="C133" s="13" t="str">
        <f ca="1">IF(PaymentSchedule[[#This Row],[PMT NO]]&lt;&gt;"",EOMONTH(LoanStartDate,ROW(PaymentSchedule[[#This Row],[PMT NO]])-ROW(PaymentSchedule[[#Headers],[PMT NO]])-2)+DAY(LoanStartDate),"")</f>
        <v/>
      </c>
      <c r="D1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15" t="str">
        <f ca="1">IF(PaymentSchedule[[#This Row],[PMT NO]]&lt;&gt;"",ScheduledPayment,"")</f>
        <v/>
      </c>
      <c r="F1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15" t="str">
        <f ca="1">IF(PaymentSchedule[[#This Row],[PMT NO]]&lt;&gt;"",PaymentSchedule[[#This Row],[TOTAL PAYMENT]]-PaymentSchedule[[#This Row],[INTEREST]],"")</f>
        <v/>
      </c>
      <c r="I133" s="15" t="str">
        <f ca="1">IF(PaymentSchedule[[#This Row],[PMT NO]]&lt;&gt;"",PaymentSchedule[[#This Row],[BEGINNING BALANCE]]*(InterestRate/PaymentsPerYear),"")</f>
        <v/>
      </c>
      <c r="J1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15" t="str">
        <f ca="1">IF(PaymentSchedule[[#This Row],[PMT NO]]&lt;&gt;"",SUM(INDEX(PaymentSchedule[INTEREST],1,1):PaymentSchedule[[#This Row],[INTEREST]]),"")</f>
        <v/>
      </c>
    </row>
    <row r="134" spans="2:11" x14ac:dyDescent="0.2">
      <c r="B134" s="11" t="str">
        <f ca="1">IF(LoanIsGood,IF(ROW()-ROW(PaymentSchedule[[#Headers],[PMT NO]])&gt;ScheduledNumberOfPayments,"",ROW()-ROW(PaymentSchedule[[#Headers],[PMT NO]])),"")</f>
        <v/>
      </c>
      <c r="C134" s="13" t="str">
        <f ca="1">IF(PaymentSchedule[[#This Row],[PMT NO]]&lt;&gt;"",EOMONTH(LoanStartDate,ROW(PaymentSchedule[[#This Row],[PMT NO]])-ROW(PaymentSchedule[[#Headers],[PMT NO]])-2)+DAY(LoanStartDate),"")</f>
        <v/>
      </c>
      <c r="D1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15" t="str">
        <f ca="1">IF(PaymentSchedule[[#This Row],[PMT NO]]&lt;&gt;"",ScheduledPayment,"")</f>
        <v/>
      </c>
      <c r="F1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15" t="str">
        <f ca="1">IF(PaymentSchedule[[#This Row],[PMT NO]]&lt;&gt;"",PaymentSchedule[[#This Row],[TOTAL PAYMENT]]-PaymentSchedule[[#This Row],[INTEREST]],"")</f>
        <v/>
      </c>
      <c r="I134" s="15" t="str">
        <f ca="1">IF(PaymentSchedule[[#This Row],[PMT NO]]&lt;&gt;"",PaymentSchedule[[#This Row],[BEGINNING BALANCE]]*(InterestRate/PaymentsPerYear),"")</f>
        <v/>
      </c>
      <c r="J1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15" t="str">
        <f ca="1">IF(PaymentSchedule[[#This Row],[PMT NO]]&lt;&gt;"",SUM(INDEX(PaymentSchedule[INTEREST],1,1):PaymentSchedule[[#This Row],[INTEREST]]),"")</f>
        <v/>
      </c>
    </row>
    <row r="135" spans="2:11" x14ac:dyDescent="0.2">
      <c r="B135" s="11" t="str">
        <f ca="1">IF(LoanIsGood,IF(ROW()-ROW(PaymentSchedule[[#Headers],[PMT NO]])&gt;ScheduledNumberOfPayments,"",ROW()-ROW(PaymentSchedule[[#Headers],[PMT NO]])),"")</f>
        <v/>
      </c>
      <c r="C135" s="13" t="str">
        <f ca="1">IF(PaymentSchedule[[#This Row],[PMT NO]]&lt;&gt;"",EOMONTH(LoanStartDate,ROW(PaymentSchedule[[#This Row],[PMT NO]])-ROW(PaymentSchedule[[#Headers],[PMT NO]])-2)+DAY(LoanStartDate),"")</f>
        <v/>
      </c>
      <c r="D1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15" t="str">
        <f ca="1">IF(PaymentSchedule[[#This Row],[PMT NO]]&lt;&gt;"",ScheduledPayment,"")</f>
        <v/>
      </c>
      <c r="F1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15" t="str">
        <f ca="1">IF(PaymentSchedule[[#This Row],[PMT NO]]&lt;&gt;"",PaymentSchedule[[#This Row],[TOTAL PAYMENT]]-PaymentSchedule[[#This Row],[INTEREST]],"")</f>
        <v/>
      </c>
      <c r="I135" s="15" t="str">
        <f ca="1">IF(PaymentSchedule[[#This Row],[PMT NO]]&lt;&gt;"",PaymentSchedule[[#This Row],[BEGINNING BALANCE]]*(InterestRate/PaymentsPerYear),"")</f>
        <v/>
      </c>
      <c r="J1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15" t="str">
        <f ca="1">IF(PaymentSchedule[[#This Row],[PMT NO]]&lt;&gt;"",SUM(INDEX(PaymentSchedule[INTEREST],1,1):PaymentSchedule[[#This Row],[INTEREST]]),"")</f>
        <v/>
      </c>
    </row>
    <row r="136" spans="2:11" x14ac:dyDescent="0.2">
      <c r="B136" s="11" t="str">
        <f ca="1">IF(LoanIsGood,IF(ROW()-ROW(PaymentSchedule[[#Headers],[PMT NO]])&gt;ScheduledNumberOfPayments,"",ROW()-ROW(PaymentSchedule[[#Headers],[PMT NO]])),"")</f>
        <v/>
      </c>
      <c r="C136" s="13" t="str">
        <f ca="1">IF(PaymentSchedule[[#This Row],[PMT NO]]&lt;&gt;"",EOMONTH(LoanStartDate,ROW(PaymentSchedule[[#This Row],[PMT NO]])-ROW(PaymentSchedule[[#Headers],[PMT NO]])-2)+DAY(LoanStartDate),"")</f>
        <v/>
      </c>
      <c r="D1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15" t="str">
        <f ca="1">IF(PaymentSchedule[[#This Row],[PMT NO]]&lt;&gt;"",ScheduledPayment,"")</f>
        <v/>
      </c>
      <c r="F1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15" t="str">
        <f ca="1">IF(PaymentSchedule[[#This Row],[PMT NO]]&lt;&gt;"",PaymentSchedule[[#This Row],[TOTAL PAYMENT]]-PaymentSchedule[[#This Row],[INTEREST]],"")</f>
        <v/>
      </c>
      <c r="I136" s="15" t="str">
        <f ca="1">IF(PaymentSchedule[[#This Row],[PMT NO]]&lt;&gt;"",PaymentSchedule[[#This Row],[BEGINNING BALANCE]]*(InterestRate/PaymentsPerYear),"")</f>
        <v/>
      </c>
      <c r="J1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15" t="str">
        <f ca="1">IF(PaymentSchedule[[#This Row],[PMT NO]]&lt;&gt;"",SUM(INDEX(PaymentSchedule[INTEREST],1,1):PaymentSchedule[[#This Row],[INTEREST]]),"")</f>
        <v/>
      </c>
    </row>
    <row r="137" spans="2:11" x14ac:dyDescent="0.2">
      <c r="B137" s="11" t="str">
        <f ca="1">IF(LoanIsGood,IF(ROW()-ROW(PaymentSchedule[[#Headers],[PMT NO]])&gt;ScheduledNumberOfPayments,"",ROW()-ROW(PaymentSchedule[[#Headers],[PMT NO]])),"")</f>
        <v/>
      </c>
      <c r="C137" s="13" t="str">
        <f ca="1">IF(PaymentSchedule[[#This Row],[PMT NO]]&lt;&gt;"",EOMONTH(LoanStartDate,ROW(PaymentSchedule[[#This Row],[PMT NO]])-ROW(PaymentSchedule[[#Headers],[PMT NO]])-2)+DAY(LoanStartDate),"")</f>
        <v/>
      </c>
      <c r="D1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15" t="str">
        <f ca="1">IF(PaymentSchedule[[#This Row],[PMT NO]]&lt;&gt;"",ScheduledPayment,"")</f>
        <v/>
      </c>
      <c r="F1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15" t="str">
        <f ca="1">IF(PaymentSchedule[[#This Row],[PMT NO]]&lt;&gt;"",PaymentSchedule[[#This Row],[TOTAL PAYMENT]]-PaymentSchedule[[#This Row],[INTEREST]],"")</f>
        <v/>
      </c>
      <c r="I137" s="15" t="str">
        <f ca="1">IF(PaymentSchedule[[#This Row],[PMT NO]]&lt;&gt;"",PaymentSchedule[[#This Row],[BEGINNING BALANCE]]*(InterestRate/PaymentsPerYear),"")</f>
        <v/>
      </c>
      <c r="J1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15" t="str">
        <f ca="1">IF(PaymentSchedule[[#This Row],[PMT NO]]&lt;&gt;"",SUM(INDEX(PaymentSchedule[INTEREST],1,1):PaymentSchedule[[#This Row],[INTEREST]]),"")</f>
        <v/>
      </c>
    </row>
    <row r="138" spans="2:11" x14ac:dyDescent="0.2">
      <c r="B138" s="11" t="str">
        <f ca="1">IF(LoanIsGood,IF(ROW()-ROW(PaymentSchedule[[#Headers],[PMT NO]])&gt;ScheduledNumberOfPayments,"",ROW()-ROW(PaymentSchedule[[#Headers],[PMT NO]])),"")</f>
        <v/>
      </c>
      <c r="C138" s="13" t="str">
        <f ca="1">IF(PaymentSchedule[[#This Row],[PMT NO]]&lt;&gt;"",EOMONTH(LoanStartDate,ROW(PaymentSchedule[[#This Row],[PMT NO]])-ROW(PaymentSchedule[[#Headers],[PMT NO]])-2)+DAY(LoanStartDate),"")</f>
        <v/>
      </c>
      <c r="D1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15" t="str">
        <f ca="1">IF(PaymentSchedule[[#This Row],[PMT NO]]&lt;&gt;"",ScheduledPayment,"")</f>
        <v/>
      </c>
      <c r="F1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15" t="str">
        <f ca="1">IF(PaymentSchedule[[#This Row],[PMT NO]]&lt;&gt;"",PaymentSchedule[[#This Row],[TOTAL PAYMENT]]-PaymentSchedule[[#This Row],[INTEREST]],"")</f>
        <v/>
      </c>
      <c r="I138" s="15" t="str">
        <f ca="1">IF(PaymentSchedule[[#This Row],[PMT NO]]&lt;&gt;"",PaymentSchedule[[#This Row],[BEGINNING BALANCE]]*(InterestRate/PaymentsPerYear),"")</f>
        <v/>
      </c>
      <c r="J1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15" t="str">
        <f ca="1">IF(PaymentSchedule[[#This Row],[PMT NO]]&lt;&gt;"",SUM(INDEX(PaymentSchedule[INTEREST],1,1):PaymentSchedule[[#This Row],[INTEREST]]),"")</f>
        <v/>
      </c>
    </row>
    <row r="139" spans="2:11" x14ac:dyDescent="0.2">
      <c r="B139" s="11" t="str">
        <f ca="1">IF(LoanIsGood,IF(ROW()-ROW(PaymentSchedule[[#Headers],[PMT NO]])&gt;ScheduledNumberOfPayments,"",ROW()-ROW(PaymentSchedule[[#Headers],[PMT NO]])),"")</f>
        <v/>
      </c>
      <c r="C139" s="13" t="str">
        <f ca="1">IF(PaymentSchedule[[#This Row],[PMT NO]]&lt;&gt;"",EOMONTH(LoanStartDate,ROW(PaymentSchedule[[#This Row],[PMT NO]])-ROW(PaymentSchedule[[#Headers],[PMT NO]])-2)+DAY(LoanStartDate),"")</f>
        <v/>
      </c>
      <c r="D1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15" t="str">
        <f ca="1">IF(PaymentSchedule[[#This Row],[PMT NO]]&lt;&gt;"",ScheduledPayment,"")</f>
        <v/>
      </c>
      <c r="F1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15" t="str">
        <f ca="1">IF(PaymentSchedule[[#This Row],[PMT NO]]&lt;&gt;"",PaymentSchedule[[#This Row],[TOTAL PAYMENT]]-PaymentSchedule[[#This Row],[INTEREST]],"")</f>
        <v/>
      </c>
      <c r="I139" s="15" t="str">
        <f ca="1">IF(PaymentSchedule[[#This Row],[PMT NO]]&lt;&gt;"",PaymentSchedule[[#This Row],[BEGINNING BALANCE]]*(InterestRate/PaymentsPerYear),"")</f>
        <v/>
      </c>
      <c r="J1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15" t="str">
        <f ca="1">IF(PaymentSchedule[[#This Row],[PMT NO]]&lt;&gt;"",SUM(INDEX(PaymentSchedule[INTEREST],1,1):PaymentSchedule[[#This Row],[INTEREST]]),"")</f>
        <v/>
      </c>
    </row>
    <row r="140" spans="2:11" x14ac:dyDescent="0.2">
      <c r="B140" s="11" t="str">
        <f ca="1">IF(LoanIsGood,IF(ROW()-ROW(PaymentSchedule[[#Headers],[PMT NO]])&gt;ScheduledNumberOfPayments,"",ROW()-ROW(PaymentSchedule[[#Headers],[PMT NO]])),"")</f>
        <v/>
      </c>
      <c r="C140" s="13" t="str">
        <f ca="1">IF(PaymentSchedule[[#This Row],[PMT NO]]&lt;&gt;"",EOMONTH(LoanStartDate,ROW(PaymentSchedule[[#This Row],[PMT NO]])-ROW(PaymentSchedule[[#Headers],[PMT NO]])-2)+DAY(LoanStartDate),"")</f>
        <v/>
      </c>
      <c r="D1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15" t="str">
        <f ca="1">IF(PaymentSchedule[[#This Row],[PMT NO]]&lt;&gt;"",ScheduledPayment,"")</f>
        <v/>
      </c>
      <c r="F1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15" t="str">
        <f ca="1">IF(PaymentSchedule[[#This Row],[PMT NO]]&lt;&gt;"",PaymentSchedule[[#This Row],[TOTAL PAYMENT]]-PaymentSchedule[[#This Row],[INTEREST]],"")</f>
        <v/>
      </c>
      <c r="I140" s="15" t="str">
        <f ca="1">IF(PaymentSchedule[[#This Row],[PMT NO]]&lt;&gt;"",PaymentSchedule[[#This Row],[BEGINNING BALANCE]]*(InterestRate/PaymentsPerYear),"")</f>
        <v/>
      </c>
      <c r="J1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15" t="str">
        <f ca="1">IF(PaymentSchedule[[#This Row],[PMT NO]]&lt;&gt;"",SUM(INDEX(PaymentSchedule[INTEREST],1,1):PaymentSchedule[[#This Row],[INTEREST]]),"")</f>
        <v/>
      </c>
    </row>
    <row r="141" spans="2:11" x14ac:dyDescent="0.2">
      <c r="B141" s="11" t="str">
        <f ca="1">IF(LoanIsGood,IF(ROW()-ROW(PaymentSchedule[[#Headers],[PMT NO]])&gt;ScheduledNumberOfPayments,"",ROW()-ROW(PaymentSchedule[[#Headers],[PMT NO]])),"")</f>
        <v/>
      </c>
      <c r="C141" s="13" t="str">
        <f ca="1">IF(PaymentSchedule[[#This Row],[PMT NO]]&lt;&gt;"",EOMONTH(LoanStartDate,ROW(PaymentSchedule[[#This Row],[PMT NO]])-ROW(PaymentSchedule[[#Headers],[PMT NO]])-2)+DAY(LoanStartDate),"")</f>
        <v/>
      </c>
      <c r="D1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15" t="str">
        <f ca="1">IF(PaymentSchedule[[#This Row],[PMT NO]]&lt;&gt;"",ScheduledPayment,"")</f>
        <v/>
      </c>
      <c r="F1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15" t="str">
        <f ca="1">IF(PaymentSchedule[[#This Row],[PMT NO]]&lt;&gt;"",PaymentSchedule[[#This Row],[TOTAL PAYMENT]]-PaymentSchedule[[#This Row],[INTEREST]],"")</f>
        <v/>
      </c>
      <c r="I141" s="15" t="str">
        <f ca="1">IF(PaymentSchedule[[#This Row],[PMT NO]]&lt;&gt;"",PaymentSchedule[[#This Row],[BEGINNING BALANCE]]*(InterestRate/PaymentsPerYear),"")</f>
        <v/>
      </c>
      <c r="J1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15" t="str">
        <f ca="1">IF(PaymentSchedule[[#This Row],[PMT NO]]&lt;&gt;"",SUM(INDEX(PaymentSchedule[INTEREST],1,1):PaymentSchedule[[#This Row],[INTEREST]]),"")</f>
        <v/>
      </c>
    </row>
    <row r="142" spans="2:11" x14ac:dyDescent="0.2">
      <c r="B142" s="11" t="str">
        <f ca="1">IF(LoanIsGood,IF(ROW()-ROW(PaymentSchedule[[#Headers],[PMT NO]])&gt;ScheduledNumberOfPayments,"",ROW()-ROW(PaymentSchedule[[#Headers],[PMT NO]])),"")</f>
        <v/>
      </c>
      <c r="C142" s="13" t="str">
        <f ca="1">IF(PaymentSchedule[[#This Row],[PMT NO]]&lt;&gt;"",EOMONTH(LoanStartDate,ROW(PaymentSchedule[[#This Row],[PMT NO]])-ROW(PaymentSchedule[[#Headers],[PMT NO]])-2)+DAY(LoanStartDate),"")</f>
        <v/>
      </c>
      <c r="D1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15" t="str">
        <f ca="1">IF(PaymentSchedule[[#This Row],[PMT NO]]&lt;&gt;"",ScheduledPayment,"")</f>
        <v/>
      </c>
      <c r="F1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15" t="str">
        <f ca="1">IF(PaymentSchedule[[#This Row],[PMT NO]]&lt;&gt;"",PaymentSchedule[[#This Row],[TOTAL PAYMENT]]-PaymentSchedule[[#This Row],[INTEREST]],"")</f>
        <v/>
      </c>
      <c r="I142" s="15" t="str">
        <f ca="1">IF(PaymentSchedule[[#This Row],[PMT NO]]&lt;&gt;"",PaymentSchedule[[#This Row],[BEGINNING BALANCE]]*(InterestRate/PaymentsPerYear),"")</f>
        <v/>
      </c>
      <c r="J1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15" t="str">
        <f ca="1">IF(PaymentSchedule[[#This Row],[PMT NO]]&lt;&gt;"",SUM(INDEX(PaymentSchedule[INTEREST],1,1):PaymentSchedule[[#This Row],[INTEREST]]),"")</f>
        <v/>
      </c>
    </row>
    <row r="143" spans="2:11" x14ac:dyDescent="0.2">
      <c r="B143" s="11" t="str">
        <f ca="1">IF(LoanIsGood,IF(ROW()-ROW(PaymentSchedule[[#Headers],[PMT NO]])&gt;ScheduledNumberOfPayments,"",ROW()-ROW(PaymentSchedule[[#Headers],[PMT NO]])),"")</f>
        <v/>
      </c>
      <c r="C143" s="13" t="str">
        <f ca="1">IF(PaymentSchedule[[#This Row],[PMT NO]]&lt;&gt;"",EOMONTH(LoanStartDate,ROW(PaymentSchedule[[#This Row],[PMT NO]])-ROW(PaymentSchedule[[#Headers],[PMT NO]])-2)+DAY(LoanStartDate),"")</f>
        <v/>
      </c>
      <c r="D1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15" t="str">
        <f ca="1">IF(PaymentSchedule[[#This Row],[PMT NO]]&lt;&gt;"",ScheduledPayment,"")</f>
        <v/>
      </c>
      <c r="F1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15" t="str">
        <f ca="1">IF(PaymentSchedule[[#This Row],[PMT NO]]&lt;&gt;"",PaymentSchedule[[#This Row],[TOTAL PAYMENT]]-PaymentSchedule[[#This Row],[INTEREST]],"")</f>
        <v/>
      </c>
      <c r="I143" s="15" t="str">
        <f ca="1">IF(PaymentSchedule[[#This Row],[PMT NO]]&lt;&gt;"",PaymentSchedule[[#This Row],[BEGINNING BALANCE]]*(InterestRate/PaymentsPerYear),"")</f>
        <v/>
      </c>
      <c r="J1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15" t="str">
        <f ca="1">IF(PaymentSchedule[[#This Row],[PMT NO]]&lt;&gt;"",SUM(INDEX(PaymentSchedule[INTEREST],1,1):PaymentSchedule[[#This Row],[INTEREST]]),"")</f>
        <v/>
      </c>
    </row>
    <row r="144" spans="2:11" x14ac:dyDescent="0.2">
      <c r="B144" s="11" t="str">
        <f ca="1">IF(LoanIsGood,IF(ROW()-ROW(PaymentSchedule[[#Headers],[PMT NO]])&gt;ScheduledNumberOfPayments,"",ROW()-ROW(PaymentSchedule[[#Headers],[PMT NO]])),"")</f>
        <v/>
      </c>
      <c r="C144" s="13" t="str">
        <f ca="1">IF(PaymentSchedule[[#This Row],[PMT NO]]&lt;&gt;"",EOMONTH(LoanStartDate,ROW(PaymentSchedule[[#This Row],[PMT NO]])-ROW(PaymentSchedule[[#Headers],[PMT NO]])-2)+DAY(LoanStartDate),"")</f>
        <v/>
      </c>
      <c r="D1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15" t="str">
        <f ca="1">IF(PaymentSchedule[[#This Row],[PMT NO]]&lt;&gt;"",ScheduledPayment,"")</f>
        <v/>
      </c>
      <c r="F1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15" t="str">
        <f ca="1">IF(PaymentSchedule[[#This Row],[PMT NO]]&lt;&gt;"",PaymentSchedule[[#This Row],[TOTAL PAYMENT]]-PaymentSchedule[[#This Row],[INTEREST]],"")</f>
        <v/>
      </c>
      <c r="I144" s="15" t="str">
        <f ca="1">IF(PaymentSchedule[[#This Row],[PMT NO]]&lt;&gt;"",PaymentSchedule[[#This Row],[BEGINNING BALANCE]]*(InterestRate/PaymentsPerYear),"")</f>
        <v/>
      </c>
      <c r="J1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15" t="str">
        <f ca="1">IF(PaymentSchedule[[#This Row],[PMT NO]]&lt;&gt;"",SUM(INDEX(PaymentSchedule[INTEREST],1,1):PaymentSchedule[[#This Row],[INTEREST]]),"")</f>
        <v/>
      </c>
    </row>
    <row r="145" spans="2:11" x14ac:dyDescent="0.2">
      <c r="B145" s="11" t="str">
        <f ca="1">IF(LoanIsGood,IF(ROW()-ROW(PaymentSchedule[[#Headers],[PMT NO]])&gt;ScheduledNumberOfPayments,"",ROW()-ROW(PaymentSchedule[[#Headers],[PMT NO]])),"")</f>
        <v/>
      </c>
      <c r="C145" s="13" t="str">
        <f ca="1">IF(PaymentSchedule[[#This Row],[PMT NO]]&lt;&gt;"",EOMONTH(LoanStartDate,ROW(PaymentSchedule[[#This Row],[PMT NO]])-ROW(PaymentSchedule[[#Headers],[PMT NO]])-2)+DAY(LoanStartDate),"")</f>
        <v/>
      </c>
      <c r="D1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15" t="str">
        <f ca="1">IF(PaymentSchedule[[#This Row],[PMT NO]]&lt;&gt;"",ScheduledPayment,"")</f>
        <v/>
      </c>
      <c r="F1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15" t="str">
        <f ca="1">IF(PaymentSchedule[[#This Row],[PMT NO]]&lt;&gt;"",PaymentSchedule[[#This Row],[TOTAL PAYMENT]]-PaymentSchedule[[#This Row],[INTEREST]],"")</f>
        <v/>
      </c>
      <c r="I145" s="15" t="str">
        <f ca="1">IF(PaymentSchedule[[#This Row],[PMT NO]]&lt;&gt;"",PaymentSchedule[[#This Row],[BEGINNING BALANCE]]*(InterestRate/PaymentsPerYear),"")</f>
        <v/>
      </c>
      <c r="J1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15" t="str">
        <f ca="1">IF(PaymentSchedule[[#This Row],[PMT NO]]&lt;&gt;"",SUM(INDEX(PaymentSchedule[INTEREST],1,1):PaymentSchedule[[#This Row],[INTEREST]]),"")</f>
        <v/>
      </c>
    </row>
    <row r="146" spans="2:11" x14ac:dyDescent="0.2">
      <c r="B146" s="11" t="str">
        <f ca="1">IF(LoanIsGood,IF(ROW()-ROW(PaymentSchedule[[#Headers],[PMT NO]])&gt;ScheduledNumberOfPayments,"",ROW()-ROW(PaymentSchedule[[#Headers],[PMT NO]])),"")</f>
        <v/>
      </c>
      <c r="C146" s="13" t="str">
        <f ca="1">IF(PaymentSchedule[[#This Row],[PMT NO]]&lt;&gt;"",EOMONTH(LoanStartDate,ROW(PaymentSchedule[[#This Row],[PMT NO]])-ROW(PaymentSchedule[[#Headers],[PMT NO]])-2)+DAY(LoanStartDate),"")</f>
        <v/>
      </c>
      <c r="D1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15" t="str">
        <f ca="1">IF(PaymentSchedule[[#This Row],[PMT NO]]&lt;&gt;"",ScheduledPayment,"")</f>
        <v/>
      </c>
      <c r="F1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15" t="str">
        <f ca="1">IF(PaymentSchedule[[#This Row],[PMT NO]]&lt;&gt;"",PaymentSchedule[[#This Row],[TOTAL PAYMENT]]-PaymentSchedule[[#This Row],[INTEREST]],"")</f>
        <v/>
      </c>
      <c r="I146" s="15" t="str">
        <f ca="1">IF(PaymentSchedule[[#This Row],[PMT NO]]&lt;&gt;"",PaymentSchedule[[#This Row],[BEGINNING BALANCE]]*(InterestRate/PaymentsPerYear),"")</f>
        <v/>
      </c>
      <c r="J1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15" t="str">
        <f ca="1">IF(PaymentSchedule[[#This Row],[PMT NO]]&lt;&gt;"",SUM(INDEX(PaymentSchedule[INTEREST],1,1):PaymentSchedule[[#This Row],[INTEREST]]),"")</f>
        <v/>
      </c>
    </row>
    <row r="147" spans="2:11" x14ac:dyDescent="0.2">
      <c r="B147" s="11" t="str">
        <f ca="1">IF(LoanIsGood,IF(ROW()-ROW(PaymentSchedule[[#Headers],[PMT NO]])&gt;ScheduledNumberOfPayments,"",ROW()-ROW(PaymentSchedule[[#Headers],[PMT NO]])),"")</f>
        <v/>
      </c>
      <c r="C147" s="13" t="str">
        <f ca="1">IF(PaymentSchedule[[#This Row],[PMT NO]]&lt;&gt;"",EOMONTH(LoanStartDate,ROW(PaymentSchedule[[#This Row],[PMT NO]])-ROW(PaymentSchedule[[#Headers],[PMT NO]])-2)+DAY(LoanStartDate),"")</f>
        <v/>
      </c>
      <c r="D1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15" t="str">
        <f ca="1">IF(PaymentSchedule[[#This Row],[PMT NO]]&lt;&gt;"",ScheduledPayment,"")</f>
        <v/>
      </c>
      <c r="F1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15" t="str">
        <f ca="1">IF(PaymentSchedule[[#This Row],[PMT NO]]&lt;&gt;"",PaymentSchedule[[#This Row],[TOTAL PAYMENT]]-PaymentSchedule[[#This Row],[INTEREST]],"")</f>
        <v/>
      </c>
      <c r="I147" s="15" t="str">
        <f ca="1">IF(PaymentSchedule[[#This Row],[PMT NO]]&lt;&gt;"",PaymentSchedule[[#This Row],[BEGINNING BALANCE]]*(InterestRate/PaymentsPerYear),"")</f>
        <v/>
      </c>
      <c r="J1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15" t="str">
        <f ca="1">IF(PaymentSchedule[[#This Row],[PMT NO]]&lt;&gt;"",SUM(INDEX(PaymentSchedule[INTEREST],1,1):PaymentSchedule[[#This Row],[INTEREST]]),"")</f>
        <v/>
      </c>
    </row>
    <row r="148" spans="2:11" x14ac:dyDescent="0.2">
      <c r="B148" s="11" t="str">
        <f ca="1">IF(LoanIsGood,IF(ROW()-ROW(PaymentSchedule[[#Headers],[PMT NO]])&gt;ScheduledNumberOfPayments,"",ROW()-ROW(PaymentSchedule[[#Headers],[PMT NO]])),"")</f>
        <v/>
      </c>
      <c r="C148" s="13" t="str">
        <f ca="1">IF(PaymentSchedule[[#This Row],[PMT NO]]&lt;&gt;"",EOMONTH(LoanStartDate,ROW(PaymentSchedule[[#This Row],[PMT NO]])-ROW(PaymentSchedule[[#Headers],[PMT NO]])-2)+DAY(LoanStartDate),"")</f>
        <v/>
      </c>
      <c r="D1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15" t="str">
        <f ca="1">IF(PaymentSchedule[[#This Row],[PMT NO]]&lt;&gt;"",ScheduledPayment,"")</f>
        <v/>
      </c>
      <c r="F1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15" t="str">
        <f ca="1">IF(PaymentSchedule[[#This Row],[PMT NO]]&lt;&gt;"",PaymentSchedule[[#This Row],[TOTAL PAYMENT]]-PaymentSchedule[[#This Row],[INTEREST]],"")</f>
        <v/>
      </c>
      <c r="I148" s="15" t="str">
        <f ca="1">IF(PaymentSchedule[[#This Row],[PMT NO]]&lt;&gt;"",PaymentSchedule[[#This Row],[BEGINNING BALANCE]]*(InterestRate/PaymentsPerYear),"")</f>
        <v/>
      </c>
      <c r="J1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15" t="str">
        <f ca="1">IF(PaymentSchedule[[#This Row],[PMT NO]]&lt;&gt;"",SUM(INDEX(PaymentSchedule[INTEREST],1,1):PaymentSchedule[[#This Row],[INTEREST]]),"")</f>
        <v/>
      </c>
    </row>
    <row r="149" spans="2:11" x14ac:dyDescent="0.2">
      <c r="B149" s="11" t="str">
        <f ca="1">IF(LoanIsGood,IF(ROW()-ROW(PaymentSchedule[[#Headers],[PMT NO]])&gt;ScheduledNumberOfPayments,"",ROW()-ROW(PaymentSchedule[[#Headers],[PMT NO]])),"")</f>
        <v/>
      </c>
      <c r="C149" s="13" t="str">
        <f ca="1">IF(PaymentSchedule[[#This Row],[PMT NO]]&lt;&gt;"",EOMONTH(LoanStartDate,ROW(PaymentSchedule[[#This Row],[PMT NO]])-ROW(PaymentSchedule[[#Headers],[PMT NO]])-2)+DAY(LoanStartDate),"")</f>
        <v/>
      </c>
      <c r="D1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15" t="str">
        <f ca="1">IF(PaymentSchedule[[#This Row],[PMT NO]]&lt;&gt;"",ScheduledPayment,"")</f>
        <v/>
      </c>
      <c r="F1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15" t="str">
        <f ca="1">IF(PaymentSchedule[[#This Row],[PMT NO]]&lt;&gt;"",PaymentSchedule[[#This Row],[TOTAL PAYMENT]]-PaymentSchedule[[#This Row],[INTEREST]],"")</f>
        <v/>
      </c>
      <c r="I149" s="15" t="str">
        <f ca="1">IF(PaymentSchedule[[#This Row],[PMT NO]]&lt;&gt;"",PaymentSchedule[[#This Row],[BEGINNING BALANCE]]*(InterestRate/PaymentsPerYear),"")</f>
        <v/>
      </c>
      <c r="J1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15" t="str">
        <f ca="1">IF(PaymentSchedule[[#This Row],[PMT NO]]&lt;&gt;"",SUM(INDEX(PaymentSchedule[INTEREST],1,1):PaymentSchedule[[#This Row],[INTEREST]]),"")</f>
        <v/>
      </c>
    </row>
    <row r="150" spans="2:11" x14ac:dyDescent="0.2">
      <c r="B150" s="11" t="str">
        <f ca="1">IF(LoanIsGood,IF(ROW()-ROW(PaymentSchedule[[#Headers],[PMT NO]])&gt;ScheduledNumberOfPayments,"",ROW()-ROW(PaymentSchedule[[#Headers],[PMT NO]])),"")</f>
        <v/>
      </c>
      <c r="C150" s="13" t="str">
        <f ca="1">IF(PaymentSchedule[[#This Row],[PMT NO]]&lt;&gt;"",EOMONTH(LoanStartDate,ROW(PaymentSchedule[[#This Row],[PMT NO]])-ROW(PaymentSchedule[[#Headers],[PMT NO]])-2)+DAY(LoanStartDate),"")</f>
        <v/>
      </c>
      <c r="D1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15" t="str">
        <f ca="1">IF(PaymentSchedule[[#This Row],[PMT NO]]&lt;&gt;"",ScheduledPayment,"")</f>
        <v/>
      </c>
      <c r="F1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15" t="str">
        <f ca="1">IF(PaymentSchedule[[#This Row],[PMT NO]]&lt;&gt;"",PaymentSchedule[[#This Row],[TOTAL PAYMENT]]-PaymentSchedule[[#This Row],[INTEREST]],"")</f>
        <v/>
      </c>
      <c r="I150" s="15" t="str">
        <f ca="1">IF(PaymentSchedule[[#This Row],[PMT NO]]&lt;&gt;"",PaymentSchedule[[#This Row],[BEGINNING BALANCE]]*(InterestRate/PaymentsPerYear),"")</f>
        <v/>
      </c>
      <c r="J1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15" t="str">
        <f ca="1">IF(PaymentSchedule[[#This Row],[PMT NO]]&lt;&gt;"",SUM(INDEX(PaymentSchedule[INTEREST],1,1):PaymentSchedule[[#This Row],[INTEREST]]),"")</f>
        <v/>
      </c>
    </row>
    <row r="151" spans="2:11" x14ac:dyDescent="0.2">
      <c r="B151" s="11" t="str">
        <f ca="1">IF(LoanIsGood,IF(ROW()-ROW(PaymentSchedule[[#Headers],[PMT NO]])&gt;ScheduledNumberOfPayments,"",ROW()-ROW(PaymentSchedule[[#Headers],[PMT NO]])),"")</f>
        <v/>
      </c>
      <c r="C151" s="13" t="str">
        <f ca="1">IF(PaymentSchedule[[#This Row],[PMT NO]]&lt;&gt;"",EOMONTH(LoanStartDate,ROW(PaymentSchedule[[#This Row],[PMT NO]])-ROW(PaymentSchedule[[#Headers],[PMT NO]])-2)+DAY(LoanStartDate),"")</f>
        <v/>
      </c>
      <c r="D1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15" t="str">
        <f ca="1">IF(PaymentSchedule[[#This Row],[PMT NO]]&lt;&gt;"",ScheduledPayment,"")</f>
        <v/>
      </c>
      <c r="F1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15" t="str">
        <f ca="1">IF(PaymentSchedule[[#This Row],[PMT NO]]&lt;&gt;"",PaymentSchedule[[#This Row],[TOTAL PAYMENT]]-PaymentSchedule[[#This Row],[INTEREST]],"")</f>
        <v/>
      </c>
      <c r="I151" s="15" t="str">
        <f ca="1">IF(PaymentSchedule[[#This Row],[PMT NO]]&lt;&gt;"",PaymentSchedule[[#This Row],[BEGINNING BALANCE]]*(InterestRate/PaymentsPerYear),"")</f>
        <v/>
      </c>
      <c r="J1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15" t="str">
        <f ca="1">IF(PaymentSchedule[[#This Row],[PMT NO]]&lt;&gt;"",SUM(INDEX(PaymentSchedule[INTEREST],1,1):PaymentSchedule[[#This Row],[INTEREST]]),"")</f>
        <v/>
      </c>
    </row>
    <row r="152" spans="2:11" x14ac:dyDescent="0.2">
      <c r="B152" s="11" t="str">
        <f ca="1">IF(LoanIsGood,IF(ROW()-ROW(PaymentSchedule[[#Headers],[PMT NO]])&gt;ScheduledNumberOfPayments,"",ROW()-ROW(PaymentSchedule[[#Headers],[PMT NO]])),"")</f>
        <v/>
      </c>
      <c r="C152" s="13" t="str">
        <f ca="1">IF(PaymentSchedule[[#This Row],[PMT NO]]&lt;&gt;"",EOMONTH(LoanStartDate,ROW(PaymentSchedule[[#This Row],[PMT NO]])-ROW(PaymentSchedule[[#Headers],[PMT NO]])-2)+DAY(LoanStartDate),"")</f>
        <v/>
      </c>
      <c r="D1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15" t="str">
        <f ca="1">IF(PaymentSchedule[[#This Row],[PMT NO]]&lt;&gt;"",ScheduledPayment,"")</f>
        <v/>
      </c>
      <c r="F1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15" t="str">
        <f ca="1">IF(PaymentSchedule[[#This Row],[PMT NO]]&lt;&gt;"",PaymentSchedule[[#This Row],[TOTAL PAYMENT]]-PaymentSchedule[[#This Row],[INTEREST]],"")</f>
        <v/>
      </c>
      <c r="I152" s="15" t="str">
        <f ca="1">IF(PaymentSchedule[[#This Row],[PMT NO]]&lt;&gt;"",PaymentSchedule[[#This Row],[BEGINNING BALANCE]]*(InterestRate/PaymentsPerYear),"")</f>
        <v/>
      </c>
      <c r="J1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15" t="str">
        <f ca="1">IF(PaymentSchedule[[#This Row],[PMT NO]]&lt;&gt;"",SUM(INDEX(PaymentSchedule[INTEREST],1,1):PaymentSchedule[[#This Row],[INTEREST]]),"")</f>
        <v/>
      </c>
    </row>
    <row r="153" spans="2:11" x14ac:dyDescent="0.2">
      <c r="B153" s="11" t="str">
        <f ca="1">IF(LoanIsGood,IF(ROW()-ROW(PaymentSchedule[[#Headers],[PMT NO]])&gt;ScheduledNumberOfPayments,"",ROW()-ROW(PaymentSchedule[[#Headers],[PMT NO]])),"")</f>
        <v/>
      </c>
      <c r="C153" s="13" t="str">
        <f ca="1">IF(PaymentSchedule[[#This Row],[PMT NO]]&lt;&gt;"",EOMONTH(LoanStartDate,ROW(PaymentSchedule[[#This Row],[PMT NO]])-ROW(PaymentSchedule[[#Headers],[PMT NO]])-2)+DAY(LoanStartDate),"")</f>
        <v/>
      </c>
      <c r="D1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15" t="str">
        <f ca="1">IF(PaymentSchedule[[#This Row],[PMT NO]]&lt;&gt;"",ScheduledPayment,"")</f>
        <v/>
      </c>
      <c r="F1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15" t="str">
        <f ca="1">IF(PaymentSchedule[[#This Row],[PMT NO]]&lt;&gt;"",PaymentSchedule[[#This Row],[TOTAL PAYMENT]]-PaymentSchedule[[#This Row],[INTEREST]],"")</f>
        <v/>
      </c>
      <c r="I153" s="15" t="str">
        <f ca="1">IF(PaymentSchedule[[#This Row],[PMT NO]]&lt;&gt;"",PaymentSchedule[[#This Row],[BEGINNING BALANCE]]*(InterestRate/PaymentsPerYear),"")</f>
        <v/>
      </c>
      <c r="J1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15" t="str">
        <f ca="1">IF(PaymentSchedule[[#This Row],[PMT NO]]&lt;&gt;"",SUM(INDEX(PaymentSchedule[INTEREST],1,1):PaymentSchedule[[#This Row],[INTEREST]]),"")</f>
        <v/>
      </c>
    </row>
    <row r="154" spans="2:11" x14ac:dyDescent="0.2">
      <c r="B154" s="11" t="str">
        <f ca="1">IF(LoanIsGood,IF(ROW()-ROW(PaymentSchedule[[#Headers],[PMT NO]])&gt;ScheduledNumberOfPayments,"",ROW()-ROW(PaymentSchedule[[#Headers],[PMT NO]])),"")</f>
        <v/>
      </c>
      <c r="C154" s="13" t="str">
        <f ca="1">IF(PaymentSchedule[[#This Row],[PMT NO]]&lt;&gt;"",EOMONTH(LoanStartDate,ROW(PaymentSchedule[[#This Row],[PMT NO]])-ROW(PaymentSchedule[[#Headers],[PMT NO]])-2)+DAY(LoanStartDate),"")</f>
        <v/>
      </c>
      <c r="D1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15" t="str">
        <f ca="1">IF(PaymentSchedule[[#This Row],[PMT NO]]&lt;&gt;"",ScheduledPayment,"")</f>
        <v/>
      </c>
      <c r="F1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15" t="str">
        <f ca="1">IF(PaymentSchedule[[#This Row],[PMT NO]]&lt;&gt;"",PaymentSchedule[[#This Row],[TOTAL PAYMENT]]-PaymentSchedule[[#This Row],[INTEREST]],"")</f>
        <v/>
      </c>
      <c r="I154" s="15" t="str">
        <f ca="1">IF(PaymentSchedule[[#This Row],[PMT NO]]&lt;&gt;"",PaymentSchedule[[#This Row],[BEGINNING BALANCE]]*(InterestRate/PaymentsPerYear),"")</f>
        <v/>
      </c>
      <c r="J1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15" t="str">
        <f ca="1">IF(PaymentSchedule[[#This Row],[PMT NO]]&lt;&gt;"",SUM(INDEX(PaymentSchedule[INTEREST],1,1):PaymentSchedule[[#This Row],[INTEREST]]),"")</f>
        <v/>
      </c>
    </row>
    <row r="155" spans="2:11" x14ac:dyDescent="0.2">
      <c r="B155" s="11" t="str">
        <f ca="1">IF(LoanIsGood,IF(ROW()-ROW(PaymentSchedule[[#Headers],[PMT NO]])&gt;ScheduledNumberOfPayments,"",ROW()-ROW(PaymentSchedule[[#Headers],[PMT NO]])),"")</f>
        <v/>
      </c>
      <c r="C155" s="13" t="str">
        <f ca="1">IF(PaymentSchedule[[#This Row],[PMT NO]]&lt;&gt;"",EOMONTH(LoanStartDate,ROW(PaymentSchedule[[#This Row],[PMT NO]])-ROW(PaymentSchedule[[#Headers],[PMT NO]])-2)+DAY(LoanStartDate),"")</f>
        <v/>
      </c>
      <c r="D1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15" t="str">
        <f ca="1">IF(PaymentSchedule[[#This Row],[PMT NO]]&lt;&gt;"",ScheduledPayment,"")</f>
        <v/>
      </c>
      <c r="F1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15" t="str">
        <f ca="1">IF(PaymentSchedule[[#This Row],[PMT NO]]&lt;&gt;"",PaymentSchedule[[#This Row],[TOTAL PAYMENT]]-PaymentSchedule[[#This Row],[INTEREST]],"")</f>
        <v/>
      </c>
      <c r="I155" s="15" t="str">
        <f ca="1">IF(PaymentSchedule[[#This Row],[PMT NO]]&lt;&gt;"",PaymentSchedule[[#This Row],[BEGINNING BALANCE]]*(InterestRate/PaymentsPerYear),"")</f>
        <v/>
      </c>
      <c r="J1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15" t="str">
        <f ca="1">IF(PaymentSchedule[[#This Row],[PMT NO]]&lt;&gt;"",SUM(INDEX(PaymentSchedule[INTEREST],1,1):PaymentSchedule[[#This Row],[INTEREST]]),"")</f>
        <v/>
      </c>
    </row>
    <row r="156" spans="2:11" x14ac:dyDescent="0.2">
      <c r="B156" s="11" t="str">
        <f ca="1">IF(LoanIsGood,IF(ROW()-ROW(PaymentSchedule[[#Headers],[PMT NO]])&gt;ScheduledNumberOfPayments,"",ROW()-ROW(PaymentSchedule[[#Headers],[PMT NO]])),"")</f>
        <v/>
      </c>
      <c r="C156" s="13" t="str">
        <f ca="1">IF(PaymentSchedule[[#This Row],[PMT NO]]&lt;&gt;"",EOMONTH(LoanStartDate,ROW(PaymentSchedule[[#This Row],[PMT NO]])-ROW(PaymentSchedule[[#Headers],[PMT NO]])-2)+DAY(LoanStartDate),"")</f>
        <v/>
      </c>
      <c r="D1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15" t="str">
        <f ca="1">IF(PaymentSchedule[[#This Row],[PMT NO]]&lt;&gt;"",ScheduledPayment,"")</f>
        <v/>
      </c>
      <c r="F1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15" t="str">
        <f ca="1">IF(PaymentSchedule[[#This Row],[PMT NO]]&lt;&gt;"",PaymentSchedule[[#This Row],[TOTAL PAYMENT]]-PaymentSchedule[[#This Row],[INTEREST]],"")</f>
        <v/>
      </c>
      <c r="I156" s="15" t="str">
        <f ca="1">IF(PaymentSchedule[[#This Row],[PMT NO]]&lt;&gt;"",PaymentSchedule[[#This Row],[BEGINNING BALANCE]]*(InterestRate/PaymentsPerYear),"")</f>
        <v/>
      </c>
      <c r="J1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15" t="str">
        <f ca="1">IF(PaymentSchedule[[#This Row],[PMT NO]]&lt;&gt;"",SUM(INDEX(PaymentSchedule[INTEREST],1,1):PaymentSchedule[[#This Row],[INTEREST]]),"")</f>
        <v/>
      </c>
    </row>
    <row r="157" spans="2:11" x14ac:dyDescent="0.2">
      <c r="B157" s="11" t="str">
        <f ca="1">IF(LoanIsGood,IF(ROW()-ROW(PaymentSchedule[[#Headers],[PMT NO]])&gt;ScheduledNumberOfPayments,"",ROW()-ROW(PaymentSchedule[[#Headers],[PMT NO]])),"")</f>
        <v/>
      </c>
      <c r="C157" s="13" t="str">
        <f ca="1">IF(PaymentSchedule[[#This Row],[PMT NO]]&lt;&gt;"",EOMONTH(LoanStartDate,ROW(PaymentSchedule[[#This Row],[PMT NO]])-ROW(PaymentSchedule[[#Headers],[PMT NO]])-2)+DAY(LoanStartDate),"")</f>
        <v/>
      </c>
      <c r="D1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15" t="str">
        <f ca="1">IF(PaymentSchedule[[#This Row],[PMT NO]]&lt;&gt;"",ScheduledPayment,"")</f>
        <v/>
      </c>
      <c r="F1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15" t="str">
        <f ca="1">IF(PaymentSchedule[[#This Row],[PMT NO]]&lt;&gt;"",PaymentSchedule[[#This Row],[TOTAL PAYMENT]]-PaymentSchedule[[#This Row],[INTEREST]],"")</f>
        <v/>
      </c>
      <c r="I157" s="15" t="str">
        <f ca="1">IF(PaymentSchedule[[#This Row],[PMT NO]]&lt;&gt;"",PaymentSchedule[[#This Row],[BEGINNING BALANCE]]*(InterestRate/PaymentsPerYear),"")</f>
        <v/>
      </c>
      <c r="J1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15" t="str">
        <f ca="1">IF(PaymentSchedule[[#This Row],[PMT NO]]&lt;&gt;"",SUM(INDEX(PaymentSchedule[INTEREST],1,1):PaymentSchedule[[#This Row],[INTEREST]]),"")</f>
        <v/>
      </c>
    </row>
    <row r="158" spans="2:11" x14ac:dyDescent="0.2">
      <c r="B158" s="11" t="str">
        <f ca="1">IF(LoanIsGood,IF(ROW()-ROW(PaymentSchedule[[#Headers],[PMT NO]])&gt;ScheduledNumberOfPayments,"",ROW()-ROW(PaymentSchedule[[#Headers],[PMT NO]])),"")</f>
        <v/>
      </c>
      <c r="C158" s="13" t="str">
        <f ca="1">IF(PaymentSchedule[[#This Row],[PMT NO]]&lt;&gt;"",EOMONTH(LoanStartDate,ROW(PaymentSchedule[[#This Row],[PMT NO]])-ROW(PaymentSchedule[[#Headers],[PMT NO]])-2)+DAY(LoanStartDate),"")</f>
        <v/>
      </c>
      <c r="D1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15" t="str">
        <f ca="1">IF(PaymentSchedule[[#This Row],[PMT NO]]&lt;&gt;"",ScheduledPayment,"")</f>
        <v/>
      </c>
      <c r="F1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15" t="str">
        <f ca="1">IF(PaymentSchedule[[#This Row],[PMT NO]]&lt;&gt;"",PaymentSchedule[[#This Row],[TOTAL PAYMENT]]-PaymentSchedule[[#This Row],[INTEREST]],"")</f>
        <v/>
      </c>
      <c r="I158" s="15" t="str">
        <f ca="1">IF(PaymentSchedule[[#This Row],[PMT NO]]&lt;&gt;"",PaymentSchedule[[#This Row],[BEGINNING BALANCE]]*(InterestRate/PaymentsPerYear),"")</f>
        <v/>
      </c>
      <c r="J1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15" t="str">
        <f ca="1">IF(PaymentSchedule[[#This Row],[PMT NO]]&lt;&gt;"",SUM(INDEX(PaymentSchedule[INTEREST],1,1):PaymentSchedule[[#This Row],[INTEREST]]),"")</f>
        <v/>
      </c>
    </row>
    <row r="159" spans="2:11" x14ac:dyDescent="0.2">
      <c r="B159" s="11" t="str">
        <f ca="1">IF(LoanIsGood,IF(ROW()-ROW(PaymentSchedule[[#Headers],[PMT NO]])&gt;ScheduledNumberOfPayments,"",ROW()-ROW(PaymentSchedule[[#Headers],[PMT NO]])),"")</f>
        <v/>
      </c>
      <c r="C159" s="13" t="str">
        <f ca="1">IF(PaymentSchedule[[#This Row],[PMT NO]]&lt;&gt;"",EOMONTH(LoanStartDate,ROW(PaymentSchedule[[#This Row],[PMT NO]])-ROW(PaymentSchedule[[#Headers],[PMT NO]])-2)+DAY(LoanStartDate),"")</f>
        <v/>
      </c>
      <c r="D1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15" t="str">
        <f ca="1">IF(PaymentSchedule[[#This Row],[PMT NO]]&lt;&gt;"",ScheduledPayment,"")</f>
        <v/>
      </c>
      <c r="F1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15" t="str">
        <f ca="1">IF(PaymentSchedule[[#This Row],[PMT NO]]&lt;&gt;"",PaymentSchedule[[#This Row],[TOTAL PAYMENT]]-PaymentSchedule[[#This Row],[INTEREST]],"")</f>
        <v/>
      </c>
      <c r="I159" s="15" t="str">
        <f ca="1">IF(PaymentSchedule[[#This Row],[PMT NO]]&lt;&gt;"",PaymentSchedule[[#This Row],[BEGINNING BALANCE]]*(InterestRate/PaymentsPerYear),"")</f>
        <v/>
      </c>
      <c r="J1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15" t="str">
        <f ca="1">IF(PaymentSchedule[[#This Row],[PMT NO]]&lt;&gt;"",SUM(INDEX(PaymentSchedule[INTEREST],1,1):PaymentSchedule[[#This Row],[INTEREST]]),"")</f>
        <v/>
      </c>
    </row>
    <row r="160" spans="2:11" x14ac:dyDescent="0.2">
      <c r="B160" s="11" t="str">
        <f ca="1">IF(LoanIsGood,IF(ROW()-ROW(PaymentSchedule[[#Headers],[PMT NO]])&gt;ScheduledNumberOfPayments,"",ROW()-ROW(PaymentSchedule[[#Headers],[PMT NO]])),"")</f>
        <v/>
      </c>
      <c r="C160" s="13" t="str">
        <f ca="1">IF(PaymentSchedule[[#This Row],[PMT NO]]&lt;&gt;"",EOMONTH(LoanStartDate,ROW(PaymentSchedule[[#This Row],[PMT NO]])-ROW(PaymentSchedule[[#Headers],[PMT NO]])-2)+DAY(LoanStartDate),"")</f>
        <v/>
      </c>
      <c r="D1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15" t="str">
        <f ca="1">IF(PaymentSchedule[[#This Row],[PMT NO]]&lt;&gt;"",ScheduledPayment,"")</f>
        <v/>
      </c>
      <c r="F1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15" t="str">
        <f ca="1">IF(PaymentSchedule[[#This Row],[PMT NO]]&lt;&gt;"",PaymentSchedule[[#This Row],[TOTAL PAYMENT]]-PaymentSchedule[[#This Row],[INTEREST]],"")</f>
        <v/>
      </c>
      <c r="I160" s="15" t="str">
        <f ca="1">IF(PaymentSchedule[[#This Row],[PMT NO]]&lt;&gt;"",PaymentSchedule[[#This Row],[BEGINNING BALANCE]]*(InterestRate/PaymentsPerYear),"")</f>
        <v/>
      </c>
      <c r="J1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15" t="str">
        <f ca="1">IF(PaymentSchedule[[#This Row],[PMT NO]]&lt;&gt;"",SUM(INDEX(PaymentSchedule[INTEREST],1,1):PaymentSchedule[[#This Row],[INTEREST]]),"")</f>
        <v/>
      </c>
    </row>
    <row r="161" spans="2:11" x14ac:dyDescent="0.2">
      <c r="B161" s="11" t="str">
        <f ca="1">IF(LoanIsGood,IF(ROW()-ROW(PaymentSchedule[[#Headers],[PMT NO]])&gt;ScheduledNumberOfPayments,"",ROW()-ROW(PaymentSchedule[[#Headers],[PMT NO]])),"")</f>
        <v/>
      </c>
      <c r="C161" s="13" t="str">
        <f ca="1">IF(PaymentSchedule[[#This Row],[PMT NO]]&lt;&gt;"",EOMONTH(LoanStartDate,ROW(PaymentSchedule[[#This Row],[PMT NO]])-ROW(PaymentSchedule[[#Headers],[PMT NO]])-2)+DAY(LoanStartDate),"")</f>
        <v/>
      </c>
      <c r="D1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15" t="str">
        <f ca="1">IF(PaymentSchedule[[#This Row],[PMT NO]]&lt;&gt;"",ScheduledPayment,"")</f>
        <v/>
      </c>
      <c r="F1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15" t="str">
        <f ca="1">IF(PaymentSchedule[[#This Row],[PMT NO]]&lt;&gt;"",PaymentSchedule[[#This Row],[TOTAL PAYMENT]]-PaymentSchedule[[#This Row],[INTEREST]],"")</f>
        <v/>
      </c>
      <c r="I161" s="15" t="str">
        <f ca="1">IF(PaymentSchedule[[#This Row],[PMT NO]]&lt;&gt;"",PaymentSchedule[[#This Row],[BEGINNING BALANCE]]*(InterestRate/PaymentsPerYear),"")</f>
        <v/>
      </c>
      <c r="J1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15" t="str">
        <f ca="1">IF(PaymentSchedule[[#This Row],[PMT NO]]&lt;&gt;"",SUM(INDEX(PaymentSchedule[INTEREST],1,1):PaymentSchedule[[#This Row],[INTEREST]]),"")</f>
        <v/>
      </c>
    </row>
    <row r="162" spans="2:11" x14ac:dyDescent="0.2">
      <c r="B162" s="11" t="str">
        <f ca="1">IF(LoanIsGood,IF(ROW()-ROW(PaymentSchedule[[#Headers],[PMT NO]])&gt;ScheduledNumberOfPayments,"",ROW()-ROW(PaymentSchedule[[#Headers],[PMT NO]])),"")</f>
        <v/>
      </c>
      <c r="C162" s="13" t="str">
        <f ca="1">IF(PaymentSchedule[[#This Row],[PMT NO]]&lt;&gt;"",EOMONTH(LoanStartDate,ROW(PaymentSchedule[[#This Row],[PMT NO]])-ROW(PaymentSchedule[[#Headers],[PMT NO]])-2)+DAY(LoanStartDate),"")</f>
        <v/>
      </c>
      <c r="D1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15" t="str">
        <f ca="1">IF(PaymentSchedule[[#This Row],[PMT NO]]&lt;&gt;"",ScheduledPayment,"")</f>
        <v/>
      </c>
      <c r="F1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15" t="str">
        <f ca="1">IF(PaymentSchedule[[#This Row],[PMT NO]]&lt;&gt;"",PaymentSchedule[[#This Row],[TOTAL PAYMENT]]-PaymentSchedule[[#This Row],[INTEREST]],"")</f>
        <v/>
      </c>
      <c r="I162" s="15" t="str">
        <f ca="1">IF(PaymentSchedule[[#This Row],[PMT NO]]&lt;&gt;"",PaymentSchedule[[#This Row],[BEGINNING BALANCE]]*(InterestRate/PaymentsPerYear),"")</f>
        <v/>
      </c>
      <c r="J1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15" t="str">
        <f ca="1">IF(PaymentSchedule[[#This Row],[PMT NO]]&lt;&gt;"",SUM(INDEX(PaymentSchedule[INTEREST],1,1):PaymentSchedule[[#This Row],[INTEREST]]),"")</f>
        <v/>
      </c>
    </row>
    <row r="163" spans="2:11" x14ac:dyDescent="0.2">
      <c r="B163" s="11" t="str">
        <f ca="1">IF(LoanIsGood,IF(ROW()-ROW(PaymentSchedule[[#Headers],[PMT NO]])&gt;ScheduledNumberOfPayments,"",ROW()-ROW(PaymentSchedule[[#Headers],[PMT NO]])),"")</f>
        <v/>
      </c>
      <c r="C163" s="13" t="str">
        <f ca="1">IF(PaymentSchedule[[#This Row],[PMT NO]]&lt;&gt;"",EOMONTH(LoanStartDate,ROW(PaymentSchedule[[#This Row],[PMT NO]])-ROW(PaymentSchedule[[#Headers],[PMT NO]])-2)+DAY(LoanStartDate),"")</f>
        <v/>
      </c>
      <c r="D1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15" t="str">
        <f ca="1">IF(PaymentSchedule[[#This Row],[PMT NO]]&lt;&gt;"",ScheduledPayment,"")</f>
        <v/>
      </c>
      <c r="F1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15" t="str">
        <f ca="1">IF(PaymentSchedule[[#This Row],[PMT NO]]&lt;&gt;"",PaymentSchedule[[#This Row],[TOTAL PAYMENT]]-PaymentSchedule[[#This Row],[INTEREST]],"")</f>
        <v/>
      </c>
      <c r="I163" s="15" t="str">
        <f ca="1">IF(PaymentSchedule[[#This Row],[PMT NO]]&lt;&gt;"",PaymentSchedule[[#This Row],[BEGINNING BALANCE]]*(InterestRate/PaymentsPerYear),"")</f>
        <v/>
      </c>
      <c r="J1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15" t="str">
        <f ca="1">IF(PaymentSchedule[[#This Row],[PMT NO]]&lt;&gt;"",SUM(INDEX(PaymentSchedule[INTEREST],1,1):PaymentSchedule[[#This Row],[INTEREST]]),"")</f>
        <v/>
      </c>
    </row>
    <row r="164" spans="2:11" x14ac:dyDescent="0.2">
      <c r="B164" s="11" t="str">
        <f ca="1">IF(LoanIsGood,IF(ROW()-ROW(PaymentSchedule[[#Headers],[PMT NO]])&gt;ScheduledNumberOfPayments,"",ROW()-ROW(PaymentSchedule[[#Headers],[PMT NO]])),"")</f>
        <v/>
      </c>
      <c r="C164" s="13" t="str">
        <f ca="1">IF(PaymentSchedule[[#This Row],[PMT NO]]&lt;&gt;"",EOMONTH(LoanStartDate,ROW(PaymentSchedule[[#This Row],[PMT NO]])-ROW(PaymentSchedule[[#Headers],[PMT NO]])-2)+DAY(LoanStartDate),"")</f>
        <v/>
      </c>
      <c r="D1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15" t="str">
        <f ca="1">IF(PaymentSchedule[[#This Row],[PMT NO]]&lt;&gt;"",ScheduledPayment,"")</f>
        <v/>
      </c>
      <c r="F1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15" t="str">
        <f ca="1">IF(PaymentSchedule[[#This Row],[PMT NO]]&lt;&gt;"",PaymentSchedule[[#This Row],[TOTAL PAYMENT]]-PaymentSchedule[[#This Row],[INTEREST]],"")</f>
        <v/>
      </c>
      <c r="I164" s="15" t="str">
        <f ca="1">IF(PaymentSchedule[[#This Row],[PMT NO]]&lt;&gt;"",PaymentSchedule[[#This Row],[BEGINNING BALANCE]]*(InterestRate/PaymentsPerYear),"")</f>
        <v/>
      </c>
      <c r="J1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15" t="str">
        <f ca="1">IF(PaymentSchedule[[#This Row],[PMT NO]]&lt;&gt;"",SUM(INDEX(PaymentSchedule[INTEREST],1,1):PaymentSchedule[[#This Row],[INTEREST]]),"")</f>
        <v/>
      </c>
    </row>
    <row r="165" spans="2:11" x14ac:dyDescent="0.2">
      <c r="B165" s="11" t="str">
        <f ca="1">IF(LoanIsGood,IF(ROW()-ROW(PaymentSchedule[[#Headers],[PMT NO]])&gt;ScheduledNumberOfPayments,"",ROW()-ROW(PaymentSchedule[[#Headers],[PMT NO]])),"")</f>
        <v/>
      </c>
      <c r="C165" s="13" t="str">
        <f ca="1">IF(PaymentSchedule[[#This Row],[PMT NO]]&lt;&gt;"",EOMONTH(LoanStartDate,ROW(PaymentSchedule[[#This Row],[PMT NO]])-ROW(PaymentSchedule[[#Headers],[PMT NO]])-2)+DAY(LoanStartDate),"")</f>
        <v/>
      </c>
      <c r="D1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15" t="str">
        <f ca="1">IF(PaymentSchedule[[#This Row],[PMT NO]]&lt;&gt;"",ScheduledPayment,"")</f>
        <v/>
      </c>
      <c r="F1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15" t="str">
        <f ca="1">IF(PaymentSchedule[[#This Row],[PMT NO]]&lt;&gt;"",PaymentSchedule[[#This Row],[TOTAL PAYMENT]]-PaymentSchedule[[#This Row],[INTEREST]],"")</f>
        <v/>
      </c>
      <c r="I165" s="15" t="str">
        <f ca="1">IF(PaymentSchedule[[#This Row],[PMT NO]]&lt;&gt;"",PaymentSchedule[[#This Row],[BEGINNING BALANCE]]*(InterestRate/PaymentsPerYear),"")</f>
        <v/>
      </c>
      <c r="J1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15" t="str">
        <f ca="1">IF(PaymentSchedule[[#This Row],[PMT NO]]&lt;&gt;"",SUM(INDEX(PaymentSchedule[INTEREST],1,1):PaymentSchedule[[#This Row],[INTEREST]]),"")</f>
        <v/>
      </c>
    </row>
    <row r="166" spans="2:11" x14ac:dyDescent="0.2">
      <c r="B166" s="11" t="str">
        <f ca="1">IF(LoanIsGood,IF(ROW()-ROW(PaymentSchedule[[#Headers],[PMT NO]])&gt;ScheduledNumberOfPayments,"",ROW()-ROW(PaymentSchedule[[#Headers],[PMT NO]])),"")</f>
        <v/>
      </c>
      <c r="C166" s="13" t="str">
        <f ca="1">IF(PaymentSchedule[[#This Row],[PMT NO]]&lt;&gt;"",EOMONTH(LoanStartDate,ROW(PaymentSchedule[[#This Row],[PMT NO]])-ROW(PaymentSchedule[[#Headers],[PMT NO]])-2)+DAY(LoanStartDate),"")</f>
        <v/>
      </c>
      <c r="D1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15" t="str">
        <f ca="1">IF(PaymentSchedule[[#This Row],[PMT NO]]&lt;&gt;"",ScheduledPayment,"")</f>
        <v/>
      </c>
      <c r="F1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15" t="str">
        <f ca="1">IF(PaymentSchedule[[#This Row],[PMT NO]]&lt;&gt;"",PaymentSchedule[[#This Row],[TOTAL PAYMENT]]-PaymentSchedule[[#This Row],[INTEREST]],"")</f>
        <v/>
      </c>
      <c r="I166" s="15" t="str">
        <f ca="1">IF(PaymentSchedule[[#This Row],[PMT NO]]&lt;&gt;"",PaymentSchedule[[#This Row],[BEGINNING BALANCE]]*(InterestRate/PaymentsPerYear),"")</f>
        <v/>
      </c>
      <c r="J1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15" t="str">
        <f ca="1">IF(PaymentSchedule[[#This Row],[PMT NO]]&lt;&gt;"",SUM(INDEX(PaymentSchedule[INTEREST],1,1):PaymentSchedule[[#This Row],[INTEREST]]),"")</f>
        <v/>
      </c>
    </row>
    <row r="167" spans="2:11" x14ac:dyDescent="0.2">
      <c r="B167" s="11" t="str">
        <f ca="1">IF(LoanIsGood,IF(ROW()-ROW(PaymentSchedule[[#Headers],[PMT NO]])&gt;ScheduledNumberOfPayments,"",ROW()-ROW(PaymentSchedule[[#Headers],[PMT NO]])),"")</f>
        <v/>
      </c>
      <c r="C167" s="13" t="str">
        <f ca="1">IF(PaymentSchedule[[#This Row],[PMT NO]]&lt;&gt;"",EOMONTH(LoanStartDate,ROW(PaymentSchedule[[#This Row],[PMT NO]])-ROW(PaymentSchedule[[#Headers],[PMT NO]])-2)+DAY(LoanStartDate),"")</f>
        <v/>
      </c>
      <c r="D1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15" t="str">
        <f ca="1">IF(PaymentSchedule[[#This Row],[PMT NO]]&lt;&gt;"",ScheduledPayment,"")</f>
        <v/>
      </c>
      <c r="F1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15" t="str">
        <f ca="1">IF(PaymentSchedule[[#This Row],[PMT NO]]&lt;&gt;"",PaymentSchedule[[#This Row],[TOTAL PAYMENT]]-PaymentSchedule[[#This Row],[INTEREST]],"")</f>
        <v/>
      </c>
      <c r="I167" s="15" t="str">
        <f ca="1">IF(PaymentSchedule[[#This Row],[PMT NO]]&lt;&gt;"",PaymentSchedule[[#This Row],[BEGINNING BALANCE]]*(InterestRate/PaymentsPerYear),"")</f>
        <v/>
      </c>
      <c r="J1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15" t="str">
        <f ca="1">IF(PaymentSchedule[[#This Row],[PMT NO]]&lt;&gt;"",SUM(INDEX(PaymentSchedule[INTEREST],1,1):PaymentSchedule[[#This Row],[INTEREST]]),"")</f>
        <v/>
      </c>
    </row>
    <row r="168" spans="2:11" x14ac:dyDescent="0.2">
      <c r="B168" s="11" t="str">
        <f ca="1">IF(LoanIsGood,IF(ROW()-ROW(PaymentSchedule[[#Headers],[PMT NO]])&gt;ScheduledNumberOfPayments,"",ROW()-ROW(PaymentSchedule[[#Headers],[PMT NO]])),"")</f>
        <v/>
      </c>
      <c r="C168" s="13" t="str">
        <f ca="1">IF(PaymentSchedule[[#This Row],[PMT NO]]&lt;&gt;"",EOMONTH(LoanStartDate,ROW(PaymentSchedule[[#This Row],[PMT NO]])-ROW(PaymentSchedule[[#Headers],[PMT NO]])-2)+DAY(LoanStartDate),"")</f>
        <v/>
      </c>
      <c r="D1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15" t="str">
        <f ca="1">IF(PaymentSchedule[[#This Row],[PMT NO]]&lt;&gt;"",ScheduledPayment,"")</f>
        <v/>
      </c>
      <c r="F1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15" t="str">
        <f ca="1">IF(PaymentSchedule[[#This Row],[PMT NO]]&lt;&gt;"",PaymentSchedule[[#This Row],[TOTAL PAYMENT]]-PaymentSchedule[[#This Row],[INTEREST]],"")</f>
        <v/>
      </c>
      <c r="I168" s="15" t="str">
        <f ca="1">IF(PaymentSchedule[[#This Row],[PMT NO]]&lt;&gt;"",PaymentSchedule[[#This Row],[BEGINNING BALANCE]]*(InterestRate/PaymentsPerYear),"")</f>
        <v/>
      </c>
      <c r="J1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15" t="str">
        <f ca="1">IF(PaymentSchedule[[#This Row],[PMT NO]]&lt;&gt;"",SUM(INDEX(PaymentSchedule[INTEREST],1,1):PaymentSchedule[[#This Row],[INTEREST]]),"")</f>
        <v/>
      </c>
    </row>
    <row r="169" spans="2:11" x14ac:dyDescent="0.2">
      <c r="B169" s="11" t="str">
        <f ca="1">IF(LoanIsGood,IF(ROW()-ROW(PaymentSchedule[[#Headers],[PMT NO]])&gt;ScheduledNumberOfPayments,"",ROW()-ROW(PaymentSchedule[[#Headers],[PMT NO]])),"")</f>
        <v/>
      </c>
      <c r="C169" s="13" t="str">
        <f ca="1">IF(PaymentSchedule[[#This Row],[PMT NO]]&lt;&gt;"",EOMONTH(LoanStartDate,ROW(PaymentSchedule[[#This Row],[PMT NO]])-ROW(PaymentSchedule[[#Headers],[PMT NO]])-2)+DAY(LoanStartDate),"")</f>
        <v/>
      </c>
      <c r="D1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15" t="str">
        <f ca="1">IF(PaymentSchedule[[#This Row],[PMT NO]]&lt;&gt;"",ScheduledPayment,"")</f>
        <v/>
      </c>
      <c r="F1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15" t="str">
        <f ca="1">IF(PaymentSchedule[[#This Row],[PMT NO]]&lt;&gt;"",PaymentSchedule[[#This Row],[TOTAL PAYMENT]]-PaymentSchedule[[#This Row],[INTEREST]],"")</f>
        <v/>
      </c>
      <c r="I169" s="15" t="str">
        <f ca="1">IF(PaymentSchedule[[#This Row],[PMT NO]]&lt;&gt;"",PaymentSchedule[[#This Row],[BEGINNING BALANCE]]*(InterestRate/PaymentsPerYear),"")</f>
        <v/>
      </c>
      <c r="J1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15" t="str">
        <f ca="1">IF(PaymentSchedule[[#This Row],[PMT NO]]&lt;&gt;"",SUM(INDEX(PaymentSchedule[INTEREST],1,1):PaymentSchedule[[#This Row],[INTEREST]]),"")</f>
        <v/>
      </c>
    </row>
    <row r="170" spans="2:11" x14ac:dyDescent="0.2">
      <c r="B170" s="11" t="str">
        <f ca="1">IF(LoanIsGood,IF(ROW()-ROW(PaymentSchedule[[#Headers],[PMT NO]])&gt;ScheduledNumberOfPayments,"",ROW()-ROW(PaymentSchedule[[#Headers],[PMT NO]])),"")</f>
        <v/>
      </c>
      <c r="C170" s="13" t="str">
        <f ca="1">IF(PaymentSchedule[[#This Row],[PMT NO]]&lt;&gt;"",EOMONTH(LoanStartDate,ROW(PaymentSchedule[[#This Row],[PMT NO]])-ROW(PaymentSchedule[[#Headers],[PMT NO]])-2)+DAY(LoanStartDate),"")</f>
        <v/>
      </c>
      <c r="D1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15" t="str">
        <f ca="1">IF(PaymentSchedule[[#This Row],[PMT NO]]&lt;&gt;"",ScheduledPayment,"")</f>
        <v/>
      </c>
      <c r="F1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15" t="str">
        <f ca="1">IF(PaymentSchedule[[#This Row],[PMT NO]]&lt;&gt;"",PaymentSchedule[[#This Row],[TOTAL PAYMENT]]-PaymentSchedule[[#This Row],[INTEREST]],"")</f>
        <v/>
      </c>
      <c r="I170" s="15" t="str">
        <f ca="1">IF(PaymentSchedule[[#This Row],[PMT NO]]&lt;&gt;"",PaymentSchedule[[#This Row],[BEGINNING BALANCE]]*(InterestRate/PaymentsPerYear),"")</f>
        <v/>
      </c>
      <c r="J1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15" t="str">
        <f ca="1">IF(PaymentSchedule[[#This Row],[PMT NO]]&lt;&gt;"",SUM(INDEX(PaymentSchedule[INTEREST],1,1):PaymentSchedule[[#This Row],[INTEREST]]),"")</f>
        <v/>
      </c>
    </row>
    <row r="171" spans="2:11" x14ac:dyDescent="0.2">
      <c r="B171" s="11" t="str">
        <f ca="1">IF(LoanIsGood,IF(ROW()-ROW(PaymentSchedule[[#Headers],[PMT NO]])&gt;ScheduledNumberOfPayments,"",ROW()-ROW(PaymentSchedule[[#Headers],[PMT NO]])),"")</f>
        <v/>
      </c>
      <c r="C171" s="13" t="str">
        <f ca="1">IF(PaymentSchedule[[#This Row],[PMT NO]]&lt;&gt;"",EOMONTH(LoanStartDate,ROW(PaymentSchedule[[#This Row],[PMT NO]])-ROW(PaymentSchedule[[#Headers],[PMT NO]])-2)+DAY(LoanStartDate),"")</f>
        <v/>
      </c>
      <c r="D1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15" t="str">
        <f ca="1">IF(PaymentSchedule[[#This Row],[PMT NO]]&lt;&gt;"",ScheduledPayment,"")</f>
        <v/>
      </c>
      <c r="F1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15" t="str">
        <f ca="1">IF(PaymentSchedule[[#This Row],[PMT NO]]&lt;&gt;"",PaymentSchedule[[#This Row],[TOTAL PAYMENT]]-PaymentSchedule[[#This Row],[INTEREST]],"")</f>
        <v/>
      </c>
      <c r="I171" s="15" t="str">
        <f ca="1">IF(PaymentSchedule[[#This Row],[PMT NO]]&lt;&gt;"",PaymentSchedule[[#This Row],[BEGINNING BALANCE]]*(InterestRate/PaymentsPerYear),"")</f>
        <v/>
      </c>
      <c r="J1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15" t="str">
        <f ca="1">IF(PaymentSchedule[[#This Row],[PMT NO]]&lt;&gt;"",SUM(INDEX(PaymentSchedule[INTEREST],1,1):PaymentSchedule[[#This Row],[INTEREST]]),"")</f>
        <v/>
      </c>
    </row>
    <row r="172" spans="2:11" x14ac:dyDescent="0.2">
      <c r="B172" s="11" t="str">
        <f ca="1">IF(LoanIsGood,IF(ROW()-ROW(PaymentSchedule[[#Headers],[PMT NO]])&gt;ScheduledNumberOfPayments,"",ROW()-ROW(PaymentSchedule[[#Headers],[PMT NO]])),"")</f>
        <v/>
      </c>
      <c r="C172" s="13" t="str">
        <f ca="1">IF(PaymentSchedule[[#This Row],[PMT NO]]&lt;&gt;"",EOMONTH(LoanStartDate,ROW(PaymentSchedule[[#This Row],[PMT NO]])-ROW(PaymentSchedule[[#Headers],[PMT NO]])-2)+DAY(LoanStartDate),"")</f>
        <v/>
      </c>
      <c r="D1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15" t="str">
        <f ca="1">IF(PaymentSchedule[[#This Row],[PMT NO]]&lt;&gt;"",ScheduledPayment,"")</f>
        <v/>
      </c>
      <c r="F1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15" t="str">
        <f ca="1">IF(PaymentSchedule[[#This Row],[PMT NO]]&lt;&gt;"",PaymentSchedule[[#This Row],[TOTAL PAYMENT]]-PaymentSchedule[[#This Row],[INTEREST]],"")</f>
        <v/>
      </c>
      <c r="I172" s="15" t="str">
        <f ca="1">IF(PaymentSchedule[[#This Row],[PMT NO]]&lt;&gt;"",PaymentSchedule[[#This Row],[BEGINNING BALANCE]]*(InterestRate/PaymentsPerYear),"")</f>
        <v/>
      </c>
      <c r="J1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15" t="str">
        <f ca="1">IF(PaymentSchedule[[#This Row],[PMT NO]]&lt;&gt;"",SUM(INDEX(PaymentSchedule[INTEREST],1,1):PaymentSchedule[[#This Row],[INTEREST]]),"")</f>
        <v/>
      </c>
    </row>
    <row r="173" spans="2:11" x14ac:dyDescent="0.2">
      <c r="B173" s="11" t="str">
        <f ca="1">IF(LoanIsGood,IF(ROW()-ROW(PaymentSchedule[[#Headers],[PMT NO]])&gt;ScheduledNumberOfPayments,"",ROW()-ROW(PaymentSchedule[[#Headers],[PMT NO]])),"")</f>
        <v/>
      </c>
      <c r="C173" s="13" t="str">
        <f ca="1">IF(PaymentSchedule[[#This Row],[PMT NO]]&lt;&gt;"",EOMONTH(LoanStartDate,ROW(PaymentSchedule[[#This Row],[PMT NO]])-ROW(PaymentSchedule[[#Headers],[PMT NO]])-2)+DAY(LoanStartDate),"")</f>
        <v/>
      </c>
      <c r="D1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15" t="str">
        <f ca="1">IF(PaymentSchedule[[#This Row],[PMT NO]]&lt;&gt;"",ScheduledPayment,"")</f>
        <v/>
      </c>
      <c r="F1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15" t="str">
        <f ca="1">IF(PaymentSchedule[[#This Row],[PMT NO]]&lt;&gt;"",PaymentSchedule[[#This Row],[TOTAL PAYMENT]]-PaymentSchedule[[#This Row],[INTEREST]],"")</f>
        <v/>
      </c>
      <c r="I173" s="15" t="str">
        <f ca="1">IF(PaymentSchedule[[#This Row],[PMT NO]]&lt;&gt;"",PaymentSchedule[[#This Row],[BEGINNING BALANCE]]*(InterestRate/PaymentsPerYear),"")</f>
        <v/>
      </c>
      <c r="J1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15" t="str">
        <f ca="1">IF(PaymentSchedule[[#This Row],[PMT NO]]&lt;&gt;"",SUM(INDEX(PaymentSchedule[INTEREST],1,1):PaymentSchedule[[#This Row],[INTEREST]]),"")</f>
        <v/>
      </c>
    </row>
    <row r="174" spans="2:11" x14ac:dyDescent="0.2">
      <c r="B174" s="11" t="str">
        <f ca="1">IF(LoanIsGood,IF(ROW()-ROW(PaymentSchedule[[#Headers],[PMT NO]])&gt;ScheduledNumberOfPayments,"",ROW()-ROW(PaymentSchedule[[#Headers],[PMT NO]])),"")</f>
        <v/>
      </c>
      <c r="C174" s="13" t="str">
        <f ca="1">IF(PaymentSchedule[[#This Row],[PMT NO]]&lt;&gt;"",EOMONTH(LoanStartDate,ROW(PaymentSchedule[[#This Row],[PMT NO]])-ROW(PaymentSchedule[[#Headers],[PMT NO]])-2)+DAY(LoanStartDate),"")</f>
        <v/>
      </c>
      <c r="D1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15" t="str">
        <f ca="1">IF(PaymentSchedule[[#This Row],[PMT NO]]&lt;&gt;"",ScheduledPayment,"")</f>
        <v/>
      </c>
      <c r="F1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15" t="str">
        <f ca="1">IF(PaymentSchedule[[#This Row],[PMT NO]]&lt;&gt;"",PaymentSchedule[[#This Row],[TOTAL PAYMENT]]-PaymentSchedule[[#This Row],[INTEREST]],"")</f>
        <v/>
      </c>
      <c r="I174" s="15" t="str">
        <f ca="1">IF(PaymentSchedule[[#This Row],[PMT NO]]&lt;&gt;"",PaymentSchedule[[#This Row],[BEGINNING BALANCE]]*(InterestRate/PaymentsPerYear),"")</f>
        <v/>
      </c>
      <c r="J1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15" t="str">
        <f ca="1">IF(PaymentSchedule[[#This Row],[PMT NO]]&lt;&gt;"",SUM(INDEX(PaymentSchedule[INTEREST],1,1):PaymentSchedule[[#This Row],[INTEREST]]),"")</f>
        <v/>
      </c>
    </row>
    <row r="175" spans="2:11" x14ac:dyDescent="0.2">
      <c r="B175" s="11" t="str">
        <f ca="1">IF(LoanIsGood,IF(ROW()-ROW(PaymentSchedule[[#Headers],[PMT NO]])&gt;ScheduledNumberOfPayments,"",ROW()-ROW(PaymentSchedule[[#Headers],[PMT NO]])),"")</f>
        <v/>
      </c>
      <c r="C175" s="13" t="str">
        <f ca="1">IF(PaymentSchedule[[#This Row],[PMT NO]]&lt;&gt;"",EOMONTH(LoanStartDate,ROW(PaymentSchedule[[#This Row],[PMT NO]])-ROW(PaymentSchedule[[#Headers],[PMT NO]])-2)+DAY(LoanStartDate),"")</f>
        <v/>
      </c>
      <c r="D1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15" t="str">
        <f ca="1">IF(PaymentSchedule[[#This Row],[PMT NO]]&lt;&gt;"",ScheduledPayment,"")</f>
        <v/>
      </c>
      <c r="F1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15" t="str">
        <f ca="1">IF(PaymentSchedule[[#This Row],[PMT NO]]&lt;&gt;"",PaymentSchedule[[#This Row],[TOTAL PAYMENT]]-PaymentSchedule[[#This Row],[INTEREST]],"")</f>
        <v/>
      </c>
      <c r="I175" s="15" t="str">
        <f ca="1">IF(PaymentSchedule[[#This Row],[PMT NO]]&lt;&gt;"",PaymentSchedule[[#This Row],[BEGINNING BALANCE]]*(InterestRate/PaymentsPerYear),"")</f>
        <v/>
      </c>
      <c r="J1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15" t="str">
        <f ca="1">IF(PaymentSchedule[[#This Row],[PMT NO]]&lt;&gt;"",SUM(INDEX(PaymentSchedule[INTEREST],1,1):PaymentSchedule[[#This Row],[INTEREST]]),"")</f>
        <v/>
      </c>
    </row>
    <row r="176" spans="2:11" x14ac:dyDescent="0.2">
      <c r="B176" s="11" t="str">
        <f ca="1">IF(LoanIsGood,IF(ROW()-ROW(PaymentSchedule[[#Headers],[PMT NO]])&gt;ScheduledNumberOfPayments,"",ROW()-ROW(PaymentSchedule[[#Headers],[PMT NO]])),"")</f>
        <v/>
      </c>
      <c r="C176" s="13" t="str">
        <f ca="1">IF(PaymentSchedule[[#This Row],[PMT NO]]&lt;&gt;"",EOMONTH(LoanStartDate,ROW(PaymentSchedule[[#This Row],[PMT NO]])-ROW(PaymentSchedule[[#Headers],[PMT NO]])-2)+DAY(LoanStartDate),"")</f>
        <v/>
      </c>
      <c r="D1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15" t="str">
        <f ca="1">IF(PaymentSchedule[[#This Row],[PMT NO]]&lt;&gt;"",ScheduledPayment,"")</f>
        <v/>
      </c>
      <c r="F1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15" t="str">
        <f ca="1">IF(PaymentSchedule[[#This Row],[PMT NO]]&lt;&gt;"",PaymentSchedule[[#This Row],[TOTAL PAYMENT]]-PaymentSchedule[[#This Row],[INTEREST]],"")</f>
        <v/>
      </c>
      <c r="I176" s="15" t="str">
        <f ca="1">IF(PaymentSchedule[[#This Row],[PMT NO]]&lt;&gt;"",PaymentSchedule[[#This Row],[BEGINNING BALANCE]]*(InterestRate/PaymentsPerYear),"")</f>
        <v/>
      </c>
      <c r="J1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15" t="str">
        <f ca="1">IF(PaymentSchedule[[#This Row],[PMT NO]]&lt;&gt;"",SUM(INDEX(PaymentSchedule[INTEREST],1,1):PaymentSchedule[[#This Row],[INTEREST]]),"")</f>
        <v/>
      </c>
    </row>
    <row r="177" spans="2:11" x14ac:dyDescent="0.2">
      <c r="B177" s="11" t="str">
        <f ca="1">IF(LoanIsGood,IF(ROW()-ROW(PaymentSchedule[[#Headers],[PMT NO]])&gt;ScheduledNumberOfPayments,"",ROW()-ROW(PaymentSchedule[[#Headers],[PMT NO]])),"")</f>
        <v/>
      </c>
      <c r="C177" s="13" t="str">
        <f ca="1">IF(PaymentSchedule[[#This Row],[PMT NO]]&lt;&gt;"",EOMONTH(LoanStartDate,ROW(PaymentSchedule[[#This Row],[PMT NO]])-ROW(PaymentSchedule[[#Headers],[PMT NO]])-2)+DAY(LoanStartDate),"")</f>
        <v/>
      </c>
      <c r="D1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15" t="str">
        <f ca="1">IF(PaymentSchedule[[#This Row],[PMT NO]]&lt;&gt;"",ScheduledPayment,"")</f>
        <v/>
      </c>
      <c r="F1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15" t="str">
        <f ca="1">IF(PaymentSchedule[[#This Row],[PMT NO]]&lt;&gt;"",PaymentSchedule[[#This Row],[TOTAL PAYMENT]]-PaymentSchedule[[#This Row],[INTEREST]],"")</f>
        <v/>
      </c>
      <c r="I177" s="15" t="str">
        <f ca="1">IF(PaymentSchedule[[#This Row],[PMT NO]]&lt;&gt;"",PaymentSchedule[[#This Row],[BEGINNING BALANCE]]*(InterestRate/PaymentsPerYear),"")</f>
        <v/>
      </c>
      <c r="J1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15" t="str">
        <f ca="1">IF(PaymentSchedule[[#This Row],[PMT NO]]&lt;&gt;"",SUM(INDEX(PaymentSchedule[INTEREST],1,1):PaymentSchedule[[#This Row],[INTEREST]]),"")</f>
        <v/>
      </c>
    </row>
    <row r="178" spans="2:11" x14ac:dyDescent="0.2">
      <c r="B178" s="11" t="str">
        <f ca="1">IF(LoanIsGood,IF(ROW()-ROW(PaymentSchedule[[#Headers],[PMT NO]])&gt;ScheduledNumberOfPayments,"",ROW()-ROW(PaymentSchedule[[#Headers],[PMT NO]])),"")</f>
        <v/>
      </c>
      <c r="C178" s="13" t="str">
        <f ca="1">IF(PaymentSchedule[[#This Row],[PMT NO]]&lt;&gt;"",EOMONTH(LoanStartDate,ROW(PaymentSchedule[[#This Row],[PMT NO]])-ROW(PaymentSchedule[[#Headers],[PMT NO]])-2)+DAY(LoanStartDate),"")</f>
        <v/>
      </c>
      <c r="D1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15" t="str">
        <f ca="1">IF(PaymentSchedule[[#This Row],[PMT NO]]&lt;&gt;"",ScheduledPayment,"")</f>
        <v/>
      </c>
      <c r="F1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15" t="str">
        <f ca="1">IF(PaymentSchedule[[#This Row],[PMT NO]]&lt;&gt;"",PaymentSchedule[[#This Row],[TOTAL PAYMENT]]-PaymentSchedule[[#This Row],[INTEREST]],"")</f>
        <v/>
      </c>
      <c r="I178" s="15" t="str">
        <f ca="1">IF(PaymentSchedule[[#This Row],[PMT NO]]&lt;&gt;"",PaymentSchedule[[#This Row],[BEGINNING BALANCE]]*(InterestRate/PaymentsPerYear),"")</f>
        <v/>
      </c>
      <c r="J1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15" t="str">
        <f ca="1">IF(PaymentSchedule[[#This Row],[PMT NO]]&lt;&gt;"",SUM(INDEX(PaymentSchedule[INTEREST],1,1):PaymentSchedule[[#This Row],[INTEREST]]),"")</f>
        <v/>
      </c>
    </row>
    <row r="179" spans="2:11" x14ac:dyDescent="0.2">
      <c r="B179" s="11" t="str">
        <f ca="1">IF(LoanIsGood,IF(ROW()-ROW(PaymentSchedule[[#Headers],[PMT NO]])&gt;ScheduledNumberOfPayments,"",ROW()-ROW(PaymentSchedule[[#Headers],[PMT NO]])),"")</f>
        <v/>
      </c>
      <c r="C179" s="13" t="str">
        <f ca="1">IF(PaymentSchedule[[#This Row],[PMT NO]]&lt;&gt;"",EOMONTH(LoanStartDate,ROW(PaymentSchedule[[#This Row],[PMT NO]])-ROW(PaymentSchedule[[#Headers],[PMT NO]])-2)+DAY(LoanStartDate),"")</f>
        <v/>
      </c>
      <c r="D1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15" t="str">
        <f ca="1">IF(PaymentSchedule[[#This Row],[PMT NO]]&lt;&gt;"",ScheduledPayment,"")</f>
        <v/>
      </c>
      <c r="F1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15" t="str">
        <f ca="1">IF(PaymentSchedule[[#This Row],[PMT NO]]&lt;&gt;"",PaymentSchedule[[#This Row],[TOTAL PAYMENT]]-PaymentSchedule[[#This Row],[INTEREST]],"")</f>
        <v/>
      </c>
      <c r="I179" s="15" t="str">
        <f ca="1">IF(PaymentSchedule[[#This Row],[PMT NO]]&lt;&gt;"",PaymentSchedule[[#This Row],[BEGINNING BALANCE]]*(InterestRate/PaymentsPerYear),"")</f>
        <v/>
      </c>
      <c r="J1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15" t="str">
        <f ca="1">IF(PaymentSchedule[[#This Row],[PMT NO]]&lt;&gt;"",SUM(INDEX(PaymentSchedule[INTEREST],1,1):PaymentSchedule[[#This Row],[INTEREST]]),"")</f>
        <v/>
      </c>
    </row>
    <row r="180" spans="2:11" x14ac:dyDescent="0.2">
      <c r="B180" s="11" t="str">
        <f ca="1">IF(LoanIsGood,IF(ROW()-ROW(PaymentSchedule[[#Headers],[PMT NO]])&gt;ScheduledNumberOfPayments,"",ROW()-ROW(PaymentSchedule[[#Headers],[PMT NO]])),"")</f>
        <v/>
      </c>
      <c r="C180" s="13" t="str">
        <f ca="1">IF(PaymentSchedule[[#This Row],[PMT NO]]&lt;&gt;"",EOMONTH(LoanStartDate,ROW(PaymentSchedule[[#This Row],[PMT NO]])-ROW(PaymentSchedule[[#Headers],[PMT NO]])-2)+DAY(LoanStartDate),"")</f>
        <v/>
      </c>
      <c r="D1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15" t="str">
        <f ca="1">IF(PaymentSchedule[[#This Row],[PMT NO]]&lt;&gt;"",ScheduledPayment,"")</f>
        <v/>
      </c>
      <c r="F1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15" t="str">
        <f ca="1">IF(PaymentSchedule[[#This Row],[PMT NO]]&lt;&gt;"",PaymentSchedule[[#This Row],[TOTAL PAYMENT]]-PaymentSchedule[[#This Row],[INTEREST]],"")</f>
        <v/>
      </c>
      <c r="I180" s="15" t="str">
        <f ca="1">IF(PaymentSchedule[[#This Row],[PMT NO]]&lt;&gt;"",PaymentSchedule[[#This Row],[BEGINNING BALANCE]]*(InterestRate/PaymentsPerYear),"")</f>
        <v/>
      </c>
      <c r="J1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15" t="str">
        <f ca="1">IF(PaymentSchedule[[#This Row],[PMT NO]]&lt;&gt;"",SUM(INDEX(PaymentSchedule[INTEREST],1,1):PaymentSchedule[[#This Row],[INTEREST]]),"")</f>
        <v/>
      </c>
    </row>
    <row r="181" spans="2:11" x14ac:dyDescent="0.2">
      <c r="B181" s="11" t="str">
        <f ca="1">IF(LoanIsGood,IF(ROW()-ROW(PaymentSchedule[[#Headers],[PMT NO]])&gt;ScheduledNumberOfPayments,"",ROW()-ROW(PaymentSchedule[[#Headers],[PMT NO]])),"")</f>
        <v/>
      </c>
      <c r="C181" s="13" t="str">
        <f ca="1">IF(PaymentSchedule[[#This Row],[PMT NO]]&lt;&gt;"",EOMONTH(LoanStartDate,ROW(PaymentSchedule[[#This Row],[PMT NO]])-ROW(PaymentSchedule[[#Headers],[PMT NO]])-2)+DAY(LoanStartDate),"")</f>
        <v/>
      </c>
      <c r="D1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15" t="str">
        <f ca="1">IF(PaymentSchedule[[#This Row],[PMT NO]]&lt;&gt;"",ScheduledPayment,"")</f>
        <v/>
      </c>
      <c r="F1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15" t="str">
        <f ca="1">IF(PaymentSchedule[[#This Row],[PMT NO]]&lt;&gt;"",PaymentSchedule[[#This Row],[TOTAL PAYMENT]]-PaymentSchedule[[#This Row],[INTEREST]],"")</f>
        <v/>
      </c>
      <c r="I181" s="15" t="str">
        <f ca="1">IF(PaymentSchedule[[#This Row],[PMT NO]]&lt;&gt;"",PaymentSchedule[[#This Row],[BEGINNING BALANCE]]*(InterestRate/PaymentsPerYear),"")</f>
        <v/>
      </c>
      <c r="J1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15" t="str">
        <f ca="1">IF(PaymentSchedule[[#This Row],[PMT NO]]&lt;&gt;"",SUM(INDEX(PaymentSchedule[INTEREST],1,1):PaymentSchedule[[#This Row],[INTEREST]]),"")</f>
        <v/>
      </c>
    </row>
    <row r="182" spans="2:11" x14ac:dyDescent="0.2">
      <c r="B182" s="11" t="str">
        <f ca="1">IF(LoanIsGood,IF(ROW()-ROW(PaymentSchedule[[#Headers],[PMT NO]])&gt;ScheduledNumberOfPayments,"",ROW()-ROW(PaymentSchedule[[#Headers],[PMT NO]])),"")</f>
        <v/>
      </c>
      <c r="C182" s="13" t="str">
        <f ca="1">IF(PaymentSchedule[[#This Row],[PMT NO]]&lt;&gt;"",EOMONTH(LoanStartDate,ROW(PaymentSchedule[[#This Row],[PMT NO]])-ROW(PaymentSchedule[[#Headers],[PMT NO]])-2)+DAY(LoanStartDate),"")</f>
        <v/>
      </c>
      <c r="D1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15" t="str">
        <f ca="1">IF(PaymentSchedule[[#This Row],[PMT NO]]&lt;&gt;"",ScheduledPayment,"")</f>
        <v/>
      </c>
      <c r="F1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15" t="str">
        <f ca="1">IF(PaymentSchedule[[#This Row],[PMT NO]]&lt;&gt;"",PaymentSchedule[[#This Row],[TOTAL PAYMENT]]-PaymentSchedule[[#This Row],[INTEREST]],"")</f>
        <v/>
      </c>
      <c r="I182" s="15" t="str">
        <f ca="1">IF(PaymentSchedule[[#This Row],[PMT NO]]&lt;&gt;"",PaymentSchedule[[#This Row],[BEGINNING BALANCE]]*(InterestRate/PaymentsPerYear),"")</f>
        <v/>
      </c>
      <c r="J1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15" t="str">
        <f ca="1">IF(PaymentSchedule[[#This Row],[PMT NO]]&lt;&gt;"",SUM(INDEX(PaymentSchedule[INTEREST],1,1):PaymentSchedule[[#This Row],[INTEREST]]),"")</f>
        <v/>
      </c>
    </row>
    <row r="183" spans="2:11" x14ac:dyDescent="0.2">
      <c r="B183" s="11" t="str">
        <f ca="1">IF(LoanIsGood,IF(ROW()-ROW(PaymentSchedule[[#Headers],[PMT NO]])&gt;ScheduledNumberOfPayments,"",ROW()-ROW(PaymentSchedule[[#Headers],[PMT NO]])),"")</f>
        <v/>
      </c>
      <c r="C183" s="13" t="str">
        <f ca="1">IF(PaymentSchedule[[#This Row],[PMT NO]]&lt;&gt;"",EOMONTH(LoanStartDate,ROW(PaymentSchedule[[#This Row],[PMT NO]])-ROW(PaymentSchedule[[#Headers],[PMT NO]])-2)+DAY(LoanStartDate),"")</f>
        <v/>
      </c>
      <c r="D1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15" t="str">
        <f ca="1">IF(PaymentSchedule[[#This Row],[PMT NO]]&lt;&gt;"",ScheduledPayment,"")</f>
        <v/>
      </c>
      <c r="F1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15" t="str">
        <f ca="1">IF(PaymentSchedule[[#This Row],[PMT NO]]&lt;&gt;"",PaymentSchedule[[#This Row],[TOTAL PAYMENT]]-PaymentSchedule[[#This Row],[INTEREST]],"")</f>
        <v/>
      </c>
      <c r="I183" s="15" t="str">
        <f ca="1">IF(PaymentSchedule[[#This Row],[PMT NO]]&lt;&gt;"",PaymentSchedule[[#This Row],[BEGINNING BALANCE]]*(InterestRate/PaymentsPerYear),"")</f>
        <v/>
      </c>
      <c r="J1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15" t="str">
        <f ca="1">IF(PaymentSchedule[[#This Row],[PMT NO]]&lt;&gt;"",SUM(INDEX(PaymentSchedule[INTEREST],1,1):PaymentSchedule[[#This Row],[INTEREST]]),"")</f>
        <v/>
      </c>
    </row>
    <row r="184" spans="2:11" x14ac:dyDescent="0.2">
      <c r="B184" s="11" t="str">
        <f ca="1">IF(LoanIsGood,IF(ROW()-ROW(PaymentSchedule[[#Headers],[PMT NO]])&gt;ScheduledNumberOfPayments,"",ROW()-ROW(PaymentSchedule[[#Headers],[PMT NO]])),"")</f>
        <v/>
      </c>
      <c r="C184" s="13" t="str">
        <f ca="1">IF(PaymentSchedule[[#This Row],[PMT NO]]&lt;&gt;"",EOMONTH(LoanStartDate,ROW(PaymentSchedule[[#This Row],[PMT NO]])-ROW(PaymentSchedule[[#Headers],[PMT NO]])-2)+DAY(LoanStartDate),"")</f>
        <v/>
      </c>
      <c r="D1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15" t="str">
        <f ca="1">IF(PaymentSchedule[[#This Row],[PMT NO]]&lt;&gt;"",ScheduledPayment,"")</f>
        <v/>
      </c>
      <c r="F1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15" t="str">
        <f ca="1">IF(PaymentSchedule[[#This Row],[PMT NO]]&lt;&gt;"",PaymentSchedule[[#This Row],[TOTAL PAYMENT]]-PaymentSchedule[[#This Row],[INTEREST]],"")</f>
        <v/>
      </c>
      <c r="I184" s="15" t="str">
        <f ca="1">IF(PaymentSchedule[[#This Row],[PMT NO]]&lt;&gt;"",PaymentSchedule[[#This Row],[BEGINNING BALANCE]]*(InterestRate/PaymentsPerYear),"")</f>
        <v/>
      </c>
      <c r="J1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15" t="str">
        <f ca="1">IF(PaymentSchedule[[#This Row],[PMT NO]]&lt;&gt;"",SUM(INDEX(PaymentSchedule[INTEREST],1,1):PaymentSchedule[[#This Row],[INTEREST]]),"")</f>
        <v/>
      </c>
    </row>
    <row r="185" spans="2:11" x14ac:dyDescent="0.2">
      <c r="B185" s="11" t="str">
        <f ca="1">IF(LoanIsGood,IF(ROW()-ROW(PaymentSchedule[[#Headers],[PMT NO]])&gt;ScheduledNumberOfPayments,"",ROW()-ROW(PaymentSchedule[[#Headers],[PMT NO]])),"")</f>
        <v/>
      </c>
      <c r="C185" s="13" t="str">
        <f ca="1">IF(PaymentSchedule[[#This Row],[PMT NO]]&lt;&gt;"",EOMONTH(LoanStartDate,ROW(PaymentSchedule[[#This Row],[PMT NO]])-ROW(PaymentSchedule[[#Headers],[PMT NO]])-2)+DAY(LoanStartDate),"")</f>
        <v/>
      </c>
      <c r="D1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15" t="str">
        <f ca="1">IF(PaymentSchedule[[#This Row],[PMT NO]]&lt;&gt;"",ScheduledPayment,"")</f>
        <v/>
      </c>
      <c r="F1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15" t="str">
        <f ca="1">IF(PaymentSchedule[[#This Row],[PMT NO]]&lt;&gt;"",PaymentSchedule[[#This Row],[TOTAL PAYMENT]]-PaymentSchedule[[#This Row],[INTEREST]],"")</f>
        <v/>
      </c>
      <c r="I185" s="15" t="str">
        <f ca="1">IF(PaymentSchedule[[#This Row],[PMT NO]]&lt;&gt;"",PaymentSchedule[[#This Row],[BEGINNING BALANCE]]*(InterestRate/PaymentsPerYear),"")</f>
        <v/>
      </c>
      <c r="J1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15" t="str">
        <f ca="1">IF(PaymentSchedule[[#This Row],[PMT NO]]&lt;&gt;"",SUM(INDEX(PaymentSchedule[INTEREST],1,1):PaymentSchedule[[#This Row],[INTEREST]]),"")</f>
        <v/>
      </c>
    </row>
    <row r="186" spans="2:11" x14ac:dyDescent="0.2">
      <c r="B186" s="11" t="str">
        <f ca="1">IF(LoanIsGood,IF(ROW()-ROW(PaymentSchedule[[#Headers],[PMT NO]])&gt;ScheduledNumberOfPayments,"",ROW()-ROW(PaymentSchedule[[#Headers],[PMT NO]])),"")</f>
        <v/>
      </c>
      <c r="C186" s="13" t="str">
        <f ca="1">IF(PaymentSchedule[[#This Row],[PMT NO]]&lt;&gt;"",EOMONTH(LoanStartDate,ROW(PaymentSchedule[[#This Row],[PMT NO]])-ROW(PaymentSchedule[[#Headers],[PMT NO]])-2)+DAY(LoanStartDate),"")</f>
        <v/>
      </c>
      <c r="D1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15" t="str">
        <f ca="1">IF(PaymentSchedule[[#This Row],[PMT NO]]&lt;&gt;"",ScheduledPayment,"")</f>
        <v/>
      </c>
      <c r="F1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15" t="str">
        <f ca="1">IF(PaymentSchedule[[#This Row],[PMT NO]]&lt;&gt;"",PaymentSchedule[[#This Row],[TOTAL PAYMENT]]-PaymentSchedule[[#This Row],[INTEREST]],"")</f>
        <v/>
      </c>
      <c r="I186" s="15" t="str">
        <f ca="1">IF(PaymentSchedule[[#This Row],[PMT NO]]&lt;&gt;"",PaymentSchedule[[#This Row],[BEGINNING BALANCE]]*(InterestRate/PaymentsPerYear),"")</f>
        <v/>
      </c>
      <c r="J1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15" t="str">
        <f ca="1">IF(PaymentSchedule[[#This Row],[PMT NO]]&lt;&gt;"",SUM(INDEX(PaymentSchedule[INTEREST],1,1):PaymentSchedule[[#This Row],[INTEREST]]),"")</f>
        <v/>
      </c>
    </row>
    <row r="187" spans="2:11" x14ac:dyDescent="0.2">
      <c r="B187" s="11" t="str">
        <f ca="1">IF(LoanIsGood,IF(ROW()-ROW(PaymentSchedule[[#Headers],[PMT NO]])&gt;ScheduledNumberOfPayments,"",ROW()-ROW(PaymentSchedule[[#Headers],[PMT NO]])),"")</f>
        <v/>
      </c>
      <c r="C187" s="13" t="str">
        <f ca="1">IF(PaymentSchedule[[#This Row],[PMT NO]]&lt;&gt;"",EOMONTH(LoanStartDate,ROW(PaymentSchedule[[#This Row],[PMT NO]])-ROW(PaymentSchedule[[#Headers],[PMT NO]])-2)+DAY(LoanStartDate),"")</f>
        <v/>
      </c>
      <c r="D1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15" t="str">
        <f ca="1">IF(PaymentSchedule[[#This Row],[PMT NO]]&lt;&gt;"",ScheduledPayment,"")</f>
        <v/>
      </c>
      <c r="F1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15" t="str">
        <f ca="1">IF(PaymentSchedule[[#This Row],[PMT NO]]&lt;&gt;"",PaymentSchedule[[#This Row],[TOTAL PAYMENT]]-PaymentSchedule[[#This Row],[INTEREST]],"")</f>
        <v/>
      </c>
      <c r="I187" s="15" t="str">
        <f ca="1">IF(PaymentSchedule[[#This Row],[PMT NO]]&lt;&gt;"",PaymentSchedule[[#This Row],[BEGINNING BALANCE]]*(InterestRate/PaymentsPerYear),"")</f>
        <v/>
      </c>
      <c r="J1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15" t="str">
        <f ca="1">IF(PaymentSchedule[[#This Row],[PMT NO]]&lt;&gt;"",SUM(INDEX(PaymentSchedule[INTEREST],1,1):PaymentSchedule[[#This Row],[INTEREST]]),"")</f>
        <v/>
      </c>
    </row>
    <row r="188" spans="2:11" x14ac:dyDescent="0.2">
      <c r="B188" s="11" t="str">
        <f ca="1">IF(LoanIsGood,IF(ROW()-ROW(PaymentSchedule[[#Headers],[PMT NO]])&gt;ScheduledNumberOfPayments,"",ROW()-ROW(PaymentSchedule[[#Headers],[PMT NO]])),"")</f>
        <v/>
      </c>
      <c r="C188" s="13" t="str">
        <f ca="1">IF(PaymentSchedule[[#This Row],[PMT NO]]&lt;&gt;"",EOMONTH(LoanStartDate,ROW(PaymentSchedule[[#This Row],[PMT NO]])-ROW(PaymentSchedule[[#Headers],[PMT NO]])-2)+DAY(LoanStartDate),"")</f>
        <v/>
      </c>
      <c r="D1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15" t="str">
        <f ca="1">IF(PaymentSchedule[[#This Row],[PMT NO]]&lt;&gt;"",ScheduledPayment,"")</f>
        <v/>
      </c>
      <c r="F1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15" t="str">
        <f ca="1">IF(PaymentSchedule[[#This Row],[PMT NO]]&lt;&gt;"",PaymentSchedule[[#This Row],[TOTAL PAYMENT]]-PaymentSchedule[[#This Row],[INTEREST]],"")</f>
        <v/>
      </c>
      <c r="I188" s="15" t="str">
        <f ca="1">IF(PaymentSchedule[[#This Row],[PMT NO]]&lt;&gt;"",PaymentSchedule[[#This Row],[BEGINNING BALANCE]]*(InterestRate/PaymentsPerYear),"")</f>
        <v/>
      </c>
      <c r="J1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15" t="str">
        <f ca="1">IF(PaymentSchedule[[#This Row],[PMT NO]]&lt;&gt;"",SUM(INDEX(PaymentSchedule[INTEREST],1,1):PaymentSchedule[[#This Row],[INTEREST]]),"")</f>
        <v/>
      </c>
    </row>
    <row r="189" spans="2:11" x14ac:dyDescent="0.2">
      <c r="B189" s="11" t="str">
        <f ca="1">IF(LoanIsGood,IF(ROW()-ROW(PaymentSchedule[[#Headers],[PMT NO]])&gt;ScheduledNumberOfPayments,"",ROW()-ROW(PaymentSchedule[[#Headers],[PMT NO]])),"")</f>
        <v/>
      </c>
      <c r="C189" s="13" t="str">
        <f ca="1">IF(PaymentSchedule[[#This Row],[PMT NO]]&lt;&gt;"",EOMONTH(LoanStartDate,ROW(PaymentSchedule[[#This Row],[PMT NO]])-ROW(PaymentSchedule[[#Headers],[PMT NO]])-2)+DAY(LoanStartDate),"")</f>
        <v/>
      </c>
      <c r="D1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15" t="str">
        <f ca="1">IF(PaymentSchedule[[#This Row],[PMT NO]]&lt;&gt;"",ScheduledPayment,"")</f>
        <v/>
      </c>
      <c r="F1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15" t="str">
        <f ca="1">IF(PaymentSchedule[[#This Row],[PMT NO]]&lt;&gt;"",PaymentSchedule[[#This Row],[TOTAL PAYMENT]]-PaymentSchedule[[#This Row],[INTEREST]],"")</f>
        <v/>
      </c>
      <c r="I189" s="15" t="str">
        <f ca="1">IF(PaymentSchedule[[#This Row],[PMT NO]]&lt;&gt;"",PaymentSchedule[[#This Row],[BEGINNING BALANCE]]*(InterestRate/PaymentsPerYear),"")</f>
        <v/>
      </c>
      <c r="J1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15" t="str">
        <f ca="1">IF(PaymentSchedule[[#This Row],[PMT NO]]&lt;&gt;"",SUM(INDEX(PaymentSchedule[INTEREST],1,1):PaymentSchedule[[#This Row],[INTEREST]]),"")</f>
        <v/>
      </c>
    </row>
    <row r="190" spans="2:11" x14ac:dyDescent="0.2">
      <c r="B190" s="11" t="str">
        <f ca="1">IF(LoanIsGood,IF(ROW()-ROW(PaymentSchedule[[#Headers],[PMT NO]])&gt;ScheduledNumberOfPayments,"",ROW()-ROW(PaymentSchedule[[#Headers],[PMT NO]])),"")</f>
        <v/>
      </c>
      <c r="C190" s="13" t="str">
        <f ca="1">IF(PaymentSchedule[[#This Row],[PMT NO]]&lt;&gt;"",EOMONTH(LoanStartDate,ROW(PaymentSchedule[[#This Row],[PMT NO]])-ROW(PaymentSchedule[[#Headers],[PMT NO]])-2)+DAY(LoanStartDate),"")</f>
        <v/>
      </c>
      <c r="D1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15" t="str">
        <f ca="1">IF(PaymentSchedule[[#This Row],[PMT NO]]&lt;&gt;"",ScheduledPayment,"")</f>
        <v/>
      </c>
      <c r="F1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15" t="str">
        <f ca="1">IF(PaymentSchedule[[#This Row],[PMT NO]]&lt;&gt;"",PaymentSchedule[[#This Row],[TOTAL PAYMENT]]-PaymentSchedule[[#This Row],[INTEREST]],"")</f>
        <v/>
      </c>
      <c r="I190" s="15" t="str">
        <f ca="1">IF(PaymentSchedule[[#This Row],[PMT NO]]&lt;&gt;"",PaymentSchedule[[#This Row],[BEGINNING BALANCE]]*(InterestRate/PaymentsPerYear),"")</f>
        <v/>
      </c>
      <c r="J1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15" t="str">
        <f ca="1">IF(PaymentSchedule[[#This Row],[PMT NO]]&lt;&gt;"",SUM(INDEX(PaymentSchedule[INTEREST],1,1):PaymentSchedule[[#This Row],[INTEREST]]),"")</f>
        <v/>
      </c>
    </row>
    <row r="191" spans="2:11" x14ac:dyDescent="0.2">
      <c r="B191" s="11" t="str">
        <f ca="1">IF(LoanIsGood,IF(ROW()-ROW(PaymentSchedule[[#Headers],[PMT NO]])&gt;ScheduledNumberOfPayments,"",ROW()-ROW(PaymentSchedule[[#Headers],[PMT NO]])),"")</f>
        <v/>
      </c>
      <c r="C191" s="13" t="str">
        <f ca="1">IF(PaymentSchedule[[#This Row],[PMT NO]]&lt;&gt;"",EOMONTH(LoanStartDate,ROW(PaymentSchedule[[#This Row],[PMT NO]])-ROW(PaymentSchedule[[#Headers],[PMT NO]])-2)+DAY(LoanStartDate),"")</f>
        <v/>
      </c>
      <c r="D1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15" t="str">
        <f ca="1">IF(PaymentSchedule[[#This Row],[PMT NO]]&lt;&gt;"",ScheduledPayment,"")</f>
        <v/>
      </c>
      <c r="F1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15" t="str">
        <f ca="1">IF(PaymentSchedule[[#This Row],[PMT NO]]&lt;&gt;"",PaymentSchedule[[#This Row],[TOTAL PAYMENT]]-PaymentSchedule[[#This Row],[INTEREST]],"")</f>
        <v/>
      </c>
      <c r="I191" s="15" t="str">
        <f ca="1">IF(PaymentSchedule[[#This Row],[PMT NO]]&lt;&gt;"",PaymentSchedule[[#This Row],[BEGINNING BALANCE]]*(InterestRate/PaymentsPerYear),"")</f>
        <v/>
      </c>
      <c r="J1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15" t="str">
        <f ca="1">IF(PaymentSchedule[[#This Row],[PMT NO]]&lt;&gt;"",SUM(INDEX(PaymentSchedule[INTEREST],1,1):PaymentSchedule[[#This Row],[INTEREST]]),"")</f>
        <v/>
      </c>
    </row>
    <row r="192" spans="2:11" x14ac:dyDescent="0.2">
      <c r="B192" s="11" t="str">
        <f ca="1">IF(LoanIsGood,IF(ROW()-ROW(PaymentSchedule[[#Headers],[PMT NO]])&gt;ScheduledNumberOfPayments,"",ROW()-ROW(PaymentSchedule[[#Headers],[PMT NO]])),"")</f>
        <v/>
      </c>
      <c r="C192" s="13" t="str">
        <f ca="1">IF(PaymentSchedule[[#This Row],[PMT NO]]&lt;&gt;"",EOMONTH(LoanStartDate,ROW(PaymentSchedule[[#This Row],[PMT NO]])-ROW(PaymentSchedule[[#Headers],[PMT NO]])-2)+DAY(LoanStartDate),"")</f>
        <v/>
      </c>
      <c r="D1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15" t="str">
        <f ca="1">IF(PaymentSchedule[[#This Row],[PMT NO]]&lt;&gt;"",ScheduledPayment,"")</f>
        <v/>
      </c>
      <c r="F1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15" t="str">
        <f ca="1">IF(PaymentSchedule[[#This Row],[PMT NO]]&lt;&gt;"",PaymentSchedule[[#This Row],[TOTAL PAYMENT]]-PaymentSchedule[[#This Row],[INTEREST]],"")</f>
        <v/>
      </c>
      <c r="I192" s="15" t="str">
        <f ca="1">IF(PaymentSchedule[[#This Row],[PMT NO]]&lt;&gt;"",PaymentSchedule[[#This Row],[BEGINNING BALANCE]]*(InterestRate/PaymentsPerYear),"")</f>
        <v/>
      </c>
      <c r="J1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15" t="str">
        <f ca="1">IF(PaymentSchedule[[#This Row],[PMT NO]]&lt;&gt;"",SUM(INDEX(PaymentSchedule[INTEREST],1,1):PaymentSchedule[[#This Row],[INTEREST]]),"")</f>
        <v/>
      </c>
    </row>
    <row r="193" spans="2:11" x14ac:dyDescent="0.2">
      <c r="B193" s="11" t="str">
        <f ca="1">IF(LoanIsGood,IF(ROW()-ROW(PaymentSchedule[[#Headers],[PMT NO]])&gt;ScheduledNumberOfPayments,"",ROW()-ROW(PaymentSchedule[[#Headers],[PMT NO]])),"")</f>
        <v/>
      </c>
      <c r="C193" s="13" t="str">
        <f ca="1">IF(PaymentSchedule[[#This Row],[PMT NO]]&lt;&gt;"",EOMONTH(LoanStartDate,ROW(PaymentSchedule[[#This Row],[PMT NO]])-ROW(PaymentSchedule[[#Headers],[PMT NO]])-2)+DAY(LoanStartDate),"")</f>
        <v/>
      </c>
      <c r="D1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15" t="str">
        <f ca="1">IF(PaymentSchedule[[#This Row],[PMT NO]]&lt;&gt;"",ScheduledPayment,"")</f>
        <v/>
      </c>
      <c r="F1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15" t="str">
        <f ca="1">IF(PaymentSchedule[[#This Row],[PMT NO]]&lt;&gt;"",PaymentSchedule[[#This Row],[TOTAL PAYMENT]]-PaymentSchedule[[#This Row],[INTEREST]],"")</f>
        <v/>
      </c>
      <c r="I193" s="15" t="str">
        <f ca="1">IF(PaymentSchedule[[#This Row],[PMT NO]]&lt;&gt;"",PaymentSchedule[[#This Row],[BEGINNING BALANCE]]*(InterestRate/PaymentsPerYear),"")</f>
        <v/>
      </c>
      <c r="J1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15" t="str">
        <f ca="1">IF(PaymentSchedule[[#This Row],[PMT NO]]&lt;&gt;"",SUM(INDEX(PaymentSchedule[INTEREST],1,1):PaymentSchedule[[#This Row],[INTEREST]]),"")</f>
        <v/>
      </c>
    </row>
    <row r="194" spans="2:11" x14ac:dyDescent="0.2">
      <c r="B194" s="11" t="str">
        <f ca="1">IF(LoanIsGood,IF(ROW()-ROW(PaymentSchedule[[#Headers],[PMT NO]])&gt;ScheduledNumberOfPayments,"",ROW()-ROW(PaymentSchedule[[#Headers],[PMT NO]])),"")</f>
        <v/>
      </c>
      <c r="C194" s="13" t="str">
        <f ca="1">IF(PaymentSchedule[[#This Row],[PMT NO]]&lt;&gt;"",EOMONTH(LoanStartDate,ROW(PaymentSchedule[[#This Row],[PMT NO]])-ROW(PaymentSchedule[[#Headers],[PMT NO]])-2)+DAY(LoanStartDate),"")</f>
        <v/>
      </c>
      <c r="D1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15" t="str">
        <f ca="1">IF(PaymentSchedule[[#This Row],[PMT NO]]&lt;&gt;"",ScheduledPayment,"")</f>
        <v/>
      </c>
      <c r="F1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15" t="str">
        <f ca="1">IF(PaymentSchedule[[#This Row],[PMT NO]]&lt;&gt;"",PaymentSchedule[[#This Row],[TOTAL PAYMENT]]-PaymentSchedule[[#This Row],[INTEREST]],"")</f>
        <v/>
      </c>
      <c r="I194" s="15" t="str">
        <f ca="1">IF(PaymentSchedule[[#This Row],[PMT NO]]&lt;&gt;"",PaymentSchedule[[#This Row],[BEGINNING BALANCE]]*(InterestRate/PaymentsPerYear),"")</f>
        <v/>
      </c>
      <c r="J1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15" t="str">
        <f ca="1">IF(PaymentSchedule[[#This Row],[PMT NO]]&lt;&gt;"",SUM(INDEX(PaymentSchedule[INTEREST],1,1):PaymentSchedule[[#This Row],[INTEREST]]),"")</f>
        <v/>
      </c>
    </row>
    <row r="195" spans="2:11" x14ac:dyDescent="0.2">
      <c r="B195" s="11" t="str">
        <f ca="1">IF(LoanIsGood,IF(ROW()-ROW(PaymentSchedule[[#Headers],[PMT NO]])&gt;ScheduledNumberOfPayments,"",ROW()-ROW(PaymentSchedule[[#Headers],[PMT NO]])),"")</f>
        <v/>
      </c>
      <c r="C195" s="13" t="str">
        <f ca="1">IF(PaymentSchedule[[#This Row],[PMT NO]]&lt;&gt;"",EOMONTH(LoanStartDate,ROW(PaymentSchedule[[#This Row],[PMT NO]])-ROW(PaymentSchedule[[#Headers],[PMT NO]])-2)+DAY(LoanStartDate),"")</f>
        <v/>
      </c>
      <c r="D1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15" t="str">
        <f ca="1">IF(PaymentSchedule[[#This Row],[PMT NO]]&lt;&gt;"",ScheduledPayment,"")</f>
        <v/>
      </c>
      <c r="F1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15" t="str">
        <f ca="1">IF(PaymentSchedule[[#This Row],[PMT NO]]&lt;&gt;"",PaymentSchedule[[#This Row],[TOTAL PAYMENT]]-PaymentSchedule[[#This Row],[INTEREST]],"")</f>
        <v/>
      </c>
      <c r="I195" s="15" t="str">
        <f ca="1">IF(PaymentSchedule[[#This Row],[PMT NO]]&lt;&gt;"",PaymentSchedule[[#This Row],[BEGINNING BALANCE]]*(InterestRate/PaymentsPerYear),"")</f>
        <v/>
      </c>
      <c r="J1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15" t="str">
        <f ca="1">IF(PaymentSchedule[[#This Row],[PMT NO]]&lt;&gt;"",SUM(INDEX(PaymentSchedule[INTEREST],1,1):PaymentSchedule[[#This Row],[INTEREST]]),"")</f>
        <v/>
      </c>
    </row>
    <row r="196" spans="2:11" x14ac:dyDescent="0.2">
      <c r="B196" s="11" t="str">
        <f ca="1">IF(LoanIsGood,IF(ROW()-ROW(PaymentSchedule[[#Headers],[PMT NO]])&gt;ScheduledNumberOfPayments,"",ROW()-ROW(PaymentSchedule[[#Headers],[PMT NO]])),"")</f>
        <v/>
      </c>
      <c r="C196" s="13" t="str">
        <f ca="1">IF(PaymentSchedule[[#This Row],[PMT NO]]&lt;&gt;"",EOMONTH(LoanStartDate,ROW(PaymentSchedule[[#This Row],[PMT NO]])-ROW(PaymentSchedule[[#Headers],[PMT NO]])-2)+DAY(LoanStartDate),"")</f>
        <v/>
      </c>
      <c r="D1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15" t="str">
        <f ca="1">IF(PaymentSchedule[[#This Row],[PMT NO]]&lt;&gt;"",ScheduledPayment,"")</f>
        <v/>
      </c>
      <c r="F1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15" t="str">
        <f ca="1">IF(PaymentSchedule[[#This Row],[PMT NO]]&lt;&gt;"",PaymentSchedule[[#This Row],[TOTAL PAYMENT]]-PaymentSchedule[[#This Row],[INTEREST]],"")</f>
        <v/>
      </c>
      <c r="I196" s="15" t="str">
        <f ca="1">IF(PaymentSchedule[[#This Row],[PMT NO]]&lt;&gt;"",PaymentSchedule[[#This Row],[BEGINNING BALANCE]]*(InterestRate/PaymentsPerYear),"")</f>
        <v/>
      </c>
      <c r="J1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15" t="str">
        <f ca="1">IF(PaymentSchedule[[#This Row],[PMT NO]]&lt;&gt;"",SUM(INDEX(PaymentSchedule[INTEREST],1,1):PaymentSchedule[[#This Row],[INTEREST]]),"")</f>
        <v/>
      </c>
    </row>
    <row r="197" spans="2:11" x14ac:dyDescent="0.2">
      <c r="B197" s="11" t="str">
        <f ca="1">IF(LoanIsGood,IF(ROW()-ROW(PaymentSchedule[[#Headers],[PMT NO]])&gt;ScheduledNumberOfPayments,"",ROW()-ROW(PaymentSchedule[[#Headers],[PMT NO]])),"")</f>
        <v/>
      </c>
      <c r="C197" s="13" t="str">
        <f ca="1">IF(PaymentSchedule[[#This Row],[PMT NO]]&lt;&gt;"",EOMONTH(LoanStartDate,ROW(PaymentSchedule[[#This Row],[PMT NO]])-ROW(PaymentSchedule[[#Headers],[PMT NO]])-2)+DAY(LoanStartDate),"")</f>
        <v/>
      </c>
      <c r="D1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15" t="str">
        <f ca="1">IF(PaymentSchedule[[#This Row],[PMT NO]]&lt;&gt;"",ScheduledPayment,"")</f>
        <v/>
      </c>
      <c r="F1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15" t="str">
        <f ca="1">IF(PaymentSchedule[[#This Row],[PMT NO]]&lt;&gt;"",PaymentSchedule[[#This Row],[TOTAL PAYMENT]]-PaymentSchedule[[#This Row],[INTEREST]],"")</f>
        <v/>
      </c>
      <c r="I197" s="15" t="str">
        <f ca="1">IF(PaymentSchedule[[#This Row],[PMT NO]]&lt;&gt;"",PaymentSchedule[[#This Row],[BEGINNING BALANCE]]*(InterestRate/PaymentsPerYear),"")</f>
        <v/>
      </c>
      <c r="J1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15" t="str">
        <f ca="1">IF(PaymentSchedule[[#This Row],[PMT NO]]&lt;&gt;"",SUM(INDEX(PaymentSchedule[INTEREST],1,1):PaymentSchedule[[#This Row],[INTEREST]]),"")</f>
        <v/>
      </c>
    </row>
    <row r="198" spans="2:11" x14ac:dyDescent="0.2">
      <c r="B198" s="11" t="str">
        <f ca="1">IF(LoanIsGood,IF(ROW()-ROW(PaymentSchedule[[#Headers],[PMT NO]])&gt;ScheduledNumberOfPayments,"",ROW()-ROW(PaymentSchedule[[#Headers],[PMT NO]])),"")</f>
        <v/>
      </c>
      <c r="C198" s="13" t="str">
        <f ca="1">IF(PaymentSchedule[[#This Row],[PMT NO]]&lt;&gt;"",EOMONTH(LoanStartDate,ROW(PaymentSchedule[[#This Row],[PMT NO]])-ROW(PaymentSchedule[[#Headers],[PMT NO]])-2)+DAY(LoanStartDate),"")</f>
        <v/>
      </c>
      <c r="D1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15" t="str">
        <f ca="1">IF(PaymentSchedule[[#This Row],[PMT NO]]&lt;&gt;"",ScheduledPayment,"")</f>
        <v/>
      </c>
      <c r="F1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15" t="str">
        <f ca="1">IF(PaymentSchedule[[#This Row],[PMT NO]]&lt;&gt;"",PaymentSchedule[[#This Row],[TOTAL PAYMENT]]-PaymentSchedule[[#This Row],[INTEREST]],"")</f>
        <v/>
      </c>
      <c r="I198" s="15" t="str">
        <f ca="1">IF(PaymentSchedule[[#This Row],[PMT NO]]&lt;&gt;"",PaymentSchedule[[#This Row],[BEGINNING BALANCE]]*(InterestRate/PaymentsPerYear),"")</f>
        <v/>
      </c>
      <c r="J1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15" t="str">
        <f ca="1">IF(PaymentSchedule[[#This Row],[PMT NO]]&lt;&gt;"",SUM(INDEX(PaymentSchedule[INTEREST],1,1):PaymentSchedule[[#This Row],[INTEREST]]),"")</f>
        <v/>
      </c>
    </row>
    <row r="199" spans="2:11" x14ac:dyDescent="0.2">
      <c r="B199" s="11" t="str">
        <f ca="1">IF(LoanIsGood,IF(ROW()-ROW(PaymentSchedule[[#Headers],[PMT NO]])&gt;ScheduledNumberOfPayments,"",ROW()-ROW(PaymentSchedule[[#Headers],[PMT NO]])),"")</f>
        <v/>
      </c>
      <c r="C199" s="13" t="str">
        <f ca="1">IF(PaymentSchedule[[#This Row],[PMT NO]]&lt;&gt;"",EOMONTH(LoanStartDate,ROW(PaymentSchedule[[#This Row],[PMT NO]])-ROW(PaymentSchedule[[#Headers],[PMT NO]])-2)+DAY(LoanStartDate),"")</f>
        <v/>
      </c>
      <c r="D1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15" t="str">
        <f ca="1">IF(PaymentSchedule[[#This Row],[PMT NO]]&lt;&gt;"",ScheduledPayment,"")</f>
        <v/>
      </c>
      <c r="F1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15" t="str">
        <f ca="1">IF(PaymentSchedule[[#This Row],[PMT NO]]&lt;&gt;"",PaymentSchedule[[#This Row],[TOTAL PAYMENT]]-PaymentSchedule[[#This Row],[INTEREST]],"")</f>
        <v/>
      </c>
      <c r="I199" s="15" t="str">
        <f ca="1">IF(PaymentSchedule[[#This Row],[PMT NO]]&lt;&gt;"",PaymentSchedule[[#This Row],[BEGINNING BALANCE]]*(InterestRate/PaymentsPerYear),"")</f>
        <v/>
      </c>
      <c r="J1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15" t="str">
        <f ca="1">IF(PaymentSchedule[[#This Row],[PMT NO]]&lt;&gt;"",SUM(INDEX(PaymentSchedule[INTEREST],1,1):PaymentSchedule[[#This Row],[INTEREST]]),"")</f>
        <v/>
      </c>
    </row>
    <row r="200" spans="2:11" x14ac:dyDescent="0.2">
      <c r="B200" s="11" t="str">
        <f ca="1">IF(LoanIsGood,IF(ROW()-ROW(PaymentSchedule[[#Headers],[PMT NO]])&gt;ScheduledNumberOfPayments,"",ROW()-ROW(PaymentSchedule[[#Headers],[PMT NO]])),"")</f>
        <v/>
      </c>
      <c r="C200" s="13" t="str">
        <f ca="1">IF(PaymentSchedule[[#This Row],[PMT NO]]&lt;&gt;"",EOMONTH(LoanStartDate,ROW(PaymentSchedule[[#This Row],[PMT NO]])-ROW(PaymentSchedule[[#Headers],[PMT NO]])-2)+DAY(LoanStartDate),"")</f>
        <v/>
      </c>
      <c r="D2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15" t="str">
        <f ca="1">IF(PaymentSchedule[[#This Row],[PMT NO]]&lt;&gt;"",ScheduledPayment,"")</f>
        <v/>
      </c>
      <c r="F2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15" t="str">
        <f ca="1">IF(PaymentSchedule[[#This Row],[PMT NO]]&lt;&gt;"",PaymentSchedule[[#This Row],[TOTAL PAYMENT]]-PaymentSchedule[[#This Row],[INTEREST]],"")</f>
        <v/>
      </c>
      <c r="I200" s="15" t="str">
        <f ca="1">IF(PaymentSchedule[[#This Row],[PMT NO]]&lt;&gt;"",PaymentSchedule[[#This Row],[BEGINNING BALANCE]]*(InterestRate/PaymentsPerYear),"")</f>
        <v/>
      </c>
      <c r="J2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15" t="str">
        <f ca="1">IF(PaymentSchedule[[#This Row],[PMT NO]]&lt;&gt;"",SUM(INDEX(PaymentSchedule[INTEREST],1,1):PaymentSchedule[[#This Row],[INTEREST]]),"")</f>
        <v/>
      </c>
    </row>
    <row r="201" spans="2:11" x14ac:dyDescent="0.2">
      <c r="B201" s="11" t="str">
        <f ca="1">IF(LoanIsGood,IF(ROW()-ROW(PaymentSchedule[[#Headers],[PMT NO]])&gt;ScheduledNumberOfPayments,"",ROW()-ROW(PaymentSchedule[[#Headers],[PMT NO]])),"")</f>
        <v/>
      </c>
      <c r="C201" s="13" t="str">
        <f ca="1">IF(PaymentSchedule[[#This Row],[PMT NO]]&lt;&gt;"",EOMONTH(LoanStartDate,ROW(PaymentSchedule[[#This Row],[PMT NO]])-ROW(PaymentSchedule[[#Headers],[PMT NO]])-2)+DAY(LoanStartDate),"")</f>
        <v/>
      </c>
      <c r="D2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15" t="str">
        <f ca="1">IF(PaymentSchedule[[#This Row],[PMT NO]]&lt;&gt;"",ScheduledPayment,"")</f>
        <v/>
      </c>
      <c r="F2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15" t="str">
        <f ca="1">IF(PaymentSchedule[[#This Row],[PMT NO]]&lt;&gt;"",PaymentSchedule[[#This Row],[TOTAL PAYMENT]]-PaymentSchedule[[#This Row],[INTEREST]],"")</f>
        <v/>
      </c>
      <c r="I201" s="15" t="str">
        <f ca="1">IF(PaymentSchedule[[#This Row],[PMT NO]]&lt;&gt;"",PaymentSchedule[[#This Row],[BEGINNING BALANCE]]*(InterestRate/PaymentsPerYear),"")</f>
        <v/>
      </c>
      <c r="J2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15" t="str">
        <f ca="1">IF(PaymentSchedule[[#This Row],[PMT NO]]&lt;&gt;"",SUM(INDEX(PaymentSchedule[INTEREST],1,1):PaymentSchedule[[#This Row],[INTEREST]]),"")</f>
        <v/>
      </c>
    </row>
    <row r="202" spans="2:11" x14ac:dyDescent="0.2">
      <c r="B202" s="11" t="str">
        <f ca="1">IF(LoanIsGood,IF(ROW()-ROW(PaymentSchedule[[#Headers],[PMT NO]])&gt;ScheduledNumberOfPayments,"",ROW()-ROW(PaymentSchedule[[#Headers],[PMT NO]])),"")</f>
        <v/>
      </c>
      <c r="C202" s="13" t="str">
        <f ca="1">IF(PaymentSchedule[[#This Row],[PMT NO]]&lt;&gt;"",EOMONTH(LoanStartDate,ROW(PaymentSchedule[[#This Row],[PMT NO]])-ROW(PaymentSchedule[[#Headers],[PMT NO]])-2)+DAY(LoanStartDate),"")</f>
        <v/>
      </c>
      <c r="D2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15" t="str">
        <f ca="1">IF(PaymentSchedule[[#This Row],[PMT NO]]&lt;&gt;"",ScheduledPayment,"")</f>
        <v/>
      </c>
      <c r="F2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15" t="str">
        <f ca="1">IF(PaymentSchedule[[#This Row],[PMT NO]]&lt;&gt;"",PaymentSchedule[[#This Row],[TOTAL PAYMENT]]-PaymentSchedule[[#This Row],[INTEREST]],"")</f>
        <v/>
      </c>
      <c r="I202" s="15" t="str">
        <f ca="1">IF(PaymentSchedule[[#This Row],[PMT NO]]&lt;&gt;"",PaymentSchedule[[#This Row],[BEGINNING BALANCE]]*(InterestRate/PaymentsPerYear),"")</f>
        <v/>
      </c>
      <c r="J2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15" t="str">
        <f ca="1">IF(PaymentSchedule[[#This Row],[PMT NO]]&lt;&gt;"",SUM(INDEX(PaymentSchedule[INTEREST],1,1):PaymentSchedule[[#This Row],[INTEREST]]),"")</f>
        <v/>
      </c>
    </row>
    <row r="203" spans="2:11" x14ac:dyDescent="0.2">
      <c r="B203" s="11" t="str">
        <f ca="1">IF(LoanIsGood,IF(ROW()-ROW(PaymentSchedule[[#Headers],[PMT NO]])&gt;ScheduledNumberOfPayments,"",ROW()-ROW(PaymentSchedule[[#Headers],[PMT NO]])),"")</f>
        <v/>
      </c>
      <c r="C203" s="13" t="str">
        <f ca="1">IF(PaymentSchedule[[#This Row],[PMT NO]]&lt;&gt;"",EOMONTH(LoanStartDate,ROW(PaymentSchedule[[#This Row],[PMT NO]])-ROW(PaymentSchedule[[#Headers],[PMT NO]])-2)+DAY(LoanStartDate),"")</f>
        <v/>
      </c>
      <c r="D2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15" t="str">
        <f ca="1">IF(PaymentSchedule[[#This Row],[PMT NO]]&lt;&gt;"",ScheduledPayment,"")</f>
        <v/>
      </c>
      <c r="F2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15" t="str">
        <f ca="1">IF(PaymentSchedule[[#This Row],[PMT NO]]&lt;&gt;"",PaymentSchedule[[#This Row],[TOTAL PAYMENT]]-PaymentSchedule[[#This Row],[INTEREST]],"")</f>
        <v/>
      </c>
      <c r="I203" s="15" t="str">
        <f ca="1">IF(PaymentSchedule[[#This Row],[PMT NO]]&lt;&gt;"",PaymentSchedule[[#This Row],[BEGINNING BALANCE]]*(InterestRate/PaymentsPerYear),"")</f>
        <v/>
      </c>
      <c r="J2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15" t="str">
        <f ca="1">IF(PaymentSchedule[[#This Row],[PMT NO]]&lt;&gt;"",SUM(INDEX(PaymentSchedule[INTEREST],1,1):PaymentSchedule[[#This Row],[INTEREST]]),"")</f>
        <v/>
      </c>
    </row>
    <row r="204" spans="2:11" x14ac:dyDescent="0.2">
      <c r="B204" s="11" t="str">
        <f ca="1">IF(LoanIsGood,IF(ROW()-ROW(PaymentSchedule[[#Headers],[PMT NO]])&gt;ScheduledNumberOfPayments,"",ROW()-ROW(PaymentSchedule[[#Headers],[PMT NO]])),"")</f>
        <v/>
      </c>
      <c r="C204" s="13" t="str">
        <f ca="1">IF(PaymentSchedule[[#This Row],[PMT NO]]&lt;&gt;"",EOMONTH(LoanStartDate,ROW(PaymentSchedule[[#This Row],[PMT NO]])-ROW(PaymentSchedule[[#Headers],[PMT NO]])-2)+DAY(LoanStartDate),"")</f>
        <v/>
      </c>
      <c r="D2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15" t="str">
        <f ca="1">IF(PaymentSchedule[[#This Row],[PMT NO]]&lt;&gt;"",ScheduledPayment,"")</f>
        <v/>
      </c>
      <c r="F2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15" t="str">
        <f ca="1">IF(PaymentSchedule[[#This Row],[PMT NO]]&lt;&gt;"",PaymentSchedule[[#This Row],[TOTAL PAYMENT]]-PaymentSchedule[[#This Row],[INTEREST]],"")</f>
        <v/>
      </c>
      <c r="I204" s="15" t="str">
        <f ca="1">IF(PaymentSchedule[[#This Row],[PMT NO]]&lt;&gt;"",PaymentSchedule[[#This Row],[BEGINNING BALANCE]]*(InterestRate/PaymentsPerYear),"")</f>
        <v/>
      </c>
      <c r="J2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15" t="str">
        <f ca="1">IF(PaymentSchedule[[#This Row],[PMT NO]]&lt;&gt;"",SUM(INDEX(PaymentSchedule[INTEREST],1,1):PaymentSchedule[[#This Row],[INTEREST]]),"")</f>
        <v/>
      </c>
    </row>
    <row r="205" spans="2:11" x14ac:dyDescent="0.2">
      <c r="B205" s="11" t="str">
        <f ca="1">IF(LoanIsGood,IF(ROW()-ROW(PaymentSchedule[[#Headers],[PMT NO]])&gt;ScheduledNumberOfPayments,"",ROW()-ROW(PaymentSchedule[[#Headers],[PMT NO]])),"")</f>
        <v/>
      </c>
      <c r="C205" s="13" t="str">
        <f ca="1">IF(PaymentSchedule[[#This Row],[PMT NO]]&lt;&gt;"",EOMONTH(LoanStartDate,ROW(PaymentSchedule[[#This Row],[PMT NO]])-ROW(PaymentSchedule[[#Headers],[PMT NO]])-2)+DAY(LoanStartDate),"")</f>
        <v/>
      </c>
      <c r="D2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15" t="str">
        <f ca="1">IF(PaymentSchedule[[#This Row],[PMT NO]]&lt;&gt;"",ScheduledPayment,"")</f>
        <v/>
      </c>
      <c r="F2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15" t="str">
        <f ca="1">IF(PaymentSchedule[[#This Row],[PMT NO]]&lt;&gt;"",PaymentSchedule[[#This Row],[TOTAL PAYMENT]]-PaymentSchedule[[#This Row],[INTEREST]],"")</f>
        <v/>
      </c>
      <c r="I205" s="15" t="str">
        <f ca="1">IF(PaymentSchedule[[#This Row],[PMT NO]]&lt;&gt;"",PaymentSchedule[[#This Row],[BEGINNING BALANCE]]*(InterestRate/PaymentsPerYear),"")</f>
        <v/>
      </c>
      <c r="J2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15" t="str">
        <f ca="1">IF(PaymentSchedule[[#This Row],[PMT NO]]&lt;&gt;"",SUM(INDEX(PaymentSchedule[INTEREST],1,1):PaymentSchedule[[#This Row],[INTEREST]]),"")</f>
        <v/>
      </c>
    </row>
    <row r="206" spans="2:11" x14ac:dyDescent="0.2">
      <c r="B206" s="11" t="str">
        <f ca="1">IF(LoanIsGood,IF(ROW()-ROW(PaymentSchedule[[#Headers],[PMT NO]])&gt;ScheduledNumberOfPayments,"",ROW()-ROW(PaymentSchedule[[#Headers],[PMT NO]])),"")</f>
        <v/>
      </c>
      <c r="C206" s="13" t="str">
        <f ca="1">IF(PaymentSchedule[[#This Row],[PMT NO]]&lt;&gt;"",EOMONTH(LoanStartDate,ROW(PaymentSchedule[[#This Row],[PMT NO]])-ROW(PaymentSchedule[[#Headers],[PMT NO]])-2)+DAY(LoanStartDate),"")</f>
        <v/>
      </c>
      <c r="D2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15" t="str">
        <f ca="1">IF(PaymentSchedule[[#This Row],[PMT NO]]&lt;&gt;"",ScheduledPayment,"")</f>
        <v/>
      </c>
      <c r="F2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15" t="str">
        <f ca="1">IF(PaymentSchedule[[#This Row],[PMT NO]]&lt;&gt;"",PaymentSchedule[[#This Row],[TOTAL PAYMENT]]-PaymentSchedule[[#This Row],[INTEREST]],"")</f>
        <v/>
      </c>
      <c r="I206" s="15" t="str">
        <f ca="1">IF(PaymentSchedule[[#This Row],[PMT NO]]&lt;&gt;"",PaymentSchedule[[#This Row],[BEGINNING BALANCE]]*(InterestRate/PaymentsPerYear),"")</f>
        <v/>
      </c>
      <c r="J2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15" t="str">
        <f ca="1">IF(PaymentSchedule[[#This Row],[PMT NO]]&lt;&gt;"",SUM(INDEX(PaymentSchedule[INTEREST],1,1):PaymentSchedule[[#This Row],[INTEREST]]),"")</f>
        <v/>
      </c>
    </row>
    <row r="207" spans="2:11" x14ac:dyDescent="0.2">
      <c r="B207" s="11" t="str">
        <f ca="1">IF(LoanIsGood,IF(ROW()-ROW(PaymentSchedule[[#Headers],[PMT NO]])&gt;ScheduledNumberOfPayments,"",ROW()-ROW(PaymentSchedule[[#Headers],[PMT NO]])),"")</f>
        <v/>
      </c>
      <c r="C207" s="13" t="str">
        <f ca="1">IF(PaymentSchedule[[#This Row],[PMT NO]]&lt;&gt;"",EOMONTH(LoanStartDate,ROW(PaymentSchedule[[#This Row],[PMT NO]])-ROW(PaymentSchedule[[#Headers],[PMT NO]])-2)+DAY(LoanStartDate),"")</f>
        <v/>
      </c>
      <c r="D2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15" t="str">
        <f ca="1">IF(PaymentSchedule[[#This Row],[PMT NO]]&lt;&gt;"",ScheduledPayment,"")</f>
        <v/>
      </c>
      <c r="F2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15" t="str">
        <f ca="1">IF(PaymentSchedule[[#This Row],[PMT NO]]&lt;&gt;"",PaymentSchedule[[#This Row],[TOTAL PAYMENT]]-PaymentSchedule[[#This Row],[INTEREST]],"")</f>
        <v/>
      </c>
      <c r="I207" s="15" t="str">
        <f ca="1">IF(PaymentSchedule[[#This Row],[PMT NO]]&lt;&gt;"",PaymentSchedule[[#This Row],[BEGINNING BALANCE]]*(InterestRate/PaymentsPerYear),"")</f>
        <v/>
      </c>
      <c r="J2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15" t="str">
        <f ca="1">IF(PaymentSchedule[[#This Row],[PMT NO]]&lt;&gt;"",SUM(INDEX(PaymentSchedule[INTEREST],1,1):PaymentSchedule[[#This Row],[INTEREST]]),"")</f>
        <v/>
      </c>
    </row>
    <row r="208" spans="2:11" x14ac:dyDescent="0.2">
      <c r="B208" s="11" t="str">
        <f ca="1">IF(LoanIsGood,IF(ROW()-ROW(PaymentSchedule[[#Headers],[PMT NO]])&gt;ScheduledNumberOfPayments,"",ROW()-ROW(PaymentSchedule[[#Headers],[PMT NO]])),"")</f>
        <v/>
      </c>
      <c r="C208" s="13" t="str">
        <f ca="1">IF(PaymentSchedule[[#This Row],[PMT NO]]&lt;&gt;"",EOMONTH(LoanStartDate,ROW(PaymentSchedule[[#This Row],[PMT NO]])-ROW(PaymentSchedule[[#Headers],[PMT NO]])-2)+DAY(LoanStartDate),"")</f>
        <v/>
      </c>
      <c r="D2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15" t="str">
        <f ca="1">IF(PaymentSchedule[[#This Row],[PMT NO]]&lt;&gt;"",ScheduledPayment,"")</f>
        <v/>
      </c>
      <c r="F2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15" t="str">
        <f ca="1">IF(PaymentSchedule[[#This Row],[PMT NO]]&lt;&gt;"",PaymentSchedule[[#This Row],[TOTAL PAYMENT]]-PaymentSchedule[[#This Row],[INTEREST]],"")</f>
        <v/>
      </c>
      <c r="I208" s="15" t="str">
        <f ca="1">IF(PaymentSchedule[[#This Row],[PMT NO]]&lt;&gt;"",PaymentSchedule[[#This Row],[BEGINNING BALANCE]]*(InterestRate/PaymentsPerYear),"")</f>
        <v/>
      </c>
      <c r="J2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15" t="str">
        <f ca="1">IF(PaymentSchedule[[#This Row],[PMT NO]]&lt;&gt;"",SUM(INDEX(PaymentSchedule[INTEREST],1,1):PaymentSchedule[[#This Row],[INTEREST]]),"")</f>
        <v/>
      </c>
    </row>
    <row r="209" spans="2:11" x14ac:dyDescent="0.2">
      <c r="B209" s="11" t="str">
        <f ca="1">IF(LoanIsGood,IF(ROW()-ROW(PaymentSchedule[[#Headers],[PMT NO]])&gt;ScheduledNumberOfPayments,"",ROW()-ROW(PaymentSchedule[[#Headers],[PMT NO]])),"")</f>
        <v/>
      </c>
      <c r="C209" s="13" t="str">
        <f ca="1">IF(PaymentSchedule[[#This Row],[PMT NO]]&lt;&gt;"",EOMONTH(LoanStartDate,ROW(PaymentSchedule[[#This Row],[PMT NO]])-ROW(PaymentSchedule[[#Headers],[PMT NO]])-2)+DAY(LoanStartDate),"")</f>
        <v/>
      </c>
      <c r="D2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15" t="str">
        <f ca="1">IF(PaymentSchedule[[#This Row],[PMT NO]]&lt;&gt;"",ScheduledPayment,"")</f>
        <v/>
      </c>
      <c r="F2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15" t="str">
        <f ca="1">IF(PaymentSchedule[[#This Row],[PMT NO]]&lt;&gt;"",PaymentSchedule[[#This Row],[TOTAL PAYMENT]]-PaymentSchedule[[#This Row],[INTEREST]],"")</f>
        <v/>
      </c>
      <c r="I209" s="15" t="str">
        <f ca="1">IF(PaymentSchedule[[#This Row],[PMT NO]]&lt;&gt;"",PaymentSchedule[[#This Row],[BEGINNING BALANCE]]*(InterestRate/PaymentsPerYear),"")</f>
        <v/>
      </c>
      <c r="J2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15" t="str">
        <f ca="1">IF(PaymentSchedule[[#This Row],[PMT NO]]&lt;&gt;"",SUM(INDEX(PaymentSchedule[INTEREST],1,1):PaymentSchedule[[#This Row],[INTEREST]]),"")</f>
        <v/>
      </c>
    </row>
    <row r="210" spans="2:11" x14ac:dyDescent="0.2">
      <c r="B210" s="11" t="str">
        <f ca="1">IF(LoanIsGood,IF(ROW()-ROW(PaymentSchedule[[#Headers],[PMT NO]])&gt;ScheduledNumberOfPayments,"",ROW()-ROW(PaymentSchedule[[#Headers],[PMT NO]])),"")</f>
        <v/>
      </c>
      <c r="C210" s="13" t="str">
        <f ca="1">IF(PaymentSchedule[[#This Row],[PMT NO]]&lt;&gt;"",EOMONTH(LoanStartDate,ROW(PaymentSchedule[[#This Row],[PMT NO]])-ROW(PaymentSchedule[[#Headers],[PMT NO]])-2)+DAY(LoanStartDate),"")</f>
        <v/>
      </c>
      <c r="D2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15" t="str">
        <f ca="1">IF(PaymentSchedule[[#This Row],[PMT NO]]&lt;&gt;"",ScheduledPayment,"")</f>
        <v/>
      </c>
      <c r="F2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15" t="str">
        <f ca="1">IF(PaymentSchedule[[#This Row],[PMT NO]]&lt;&gt;"",PaymentSchedule[[#This Row],[TOTAL PAYMENT]]-PaymentSchedule[[#This Row],[INTEREST]],"")</f>
        <v/>
      </c>
      <c r="I210" s="15" t="str">
        <f ca="1">IF(PaymentSchedule[[#This Row],[PMT NO]]&lt;&gt;"",PaymentSchedule[[#This Row],[BEGINNING BALANCE]]*(InterestRate/PaymentsPerYear),"")</f>
        <v/>
      </c>
      <c r="J2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15" t="str">
        <f ca="1">IF(PaymentSchedule[[#This Row],[PMT NO]]&lt;&gt;"",SUM(INDEX(PaymentSchedule[INTEREST],1,1):PaymentSchedule[[#This Row],[INTEREST]]),"")</f>
        <v/>
      </c>
    </row>
    <row r="211" spans="2:11" x14ac:dyDescent="0.2">
      <c r="B211" s="11" t="str">
        <f ca="1">IF(LoanIsGood,IF(ROW()-ROW(PaymentSchedule[[#Headers],[PMT NO]])&gt;ScheduledNumberOfPayments,"",ROW()-ROW(PaymentSchedule[[#Headers],[PMT NO]])),"")</f>
        <v/>
      </c>
      <c r="C211" s="13" t="str">
        <f ca="1">IF(PaymentSchedule[[#This Row],[PMT NO]]&lt;&gt;"",EOMONTH(LoanStartDate,ROW(PaymentSchedule[[#This Row],[PMT NO]])-ROW(PaymentSchedule[[#Headers],[PMT NO]])-2)+DAY(LoanStartDate),"")</f>
        <v/>
      </c>
      <c r="D2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15" t="str">
        <f ca="1">IF(PaymentSchedule[[#This Row],[PMT NO]]&lt;&gt;"",ScheduledPayment,"")</f>
        <v/>
      </c>
      <c r="F2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15" t="str">
        <f ca="1">IF(PaymentSchedule[[#This Row],[PMT NO]]&lt;&gt;"",PaymentSchedule[[#This Row],[TOTAL PAYMENT]]-PaymentSchedule[[#This Row],[INTEREST]],"")</f>
        <v/>
      </c>
      <c r="I211" s="15" t="str">
        <f ca="1">IF(PaymentSchedule[[#This Row],[PMT NO]]&lt;&gt;"",PaymentSchedule[[#This Row],[BEGINNING BALANCE]]*(InterestRate/PaymentsPerYear),"")</f>
        <v/>
      </c>
      <c r="J2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15" t="str">
        <f ca="1">IF(PaymentSchedule[[#This Row],[PMT NO]]&lt;&gt;"",SUM(INDEX(PaymentSchedule[INTEREST],1,1):PaymentSchedule[[#This Row],[INTEREST]]),"")</f>
        <v/>
      </c>
    </row>
    <row r="212" spans="2:11" x14ac:dyDescent="0.2">
      <c r="B212" s="11" t="str">
        <f ca="1">IF(LoanIsGood,IF(ROW()-ROW(PaymentSchedule[[#Headers],[PMT NO]])&gt;ScheduledNumberOfPayments,"",ROW()-ROW(PaymentSchedule[[#Headers],[PMT NO]])),"")</f>
        <v/>
      </c>
      <c r="C212" s="13" t="str">
        <f ca="1">IF(PaymentSchedule[[#This Row],[PMT NO]]&lt;&gt;"",EOMONTH(LoanStartDate,ROW(PaymentSchedule[[#This Row],[PMT NO]])-ROW(PaymentSchedule[[#Headers],[PMT NO]])-2)+DAY(LoanStartDate),"")</f>
        <v/>
      </c>
      <c r="D2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15" t="str">
        <f ca="1">IF(PaymentSchedule[[#This Row],[PMT NO]]&lt;&gt;"",ScheduledPayment,"")</f>
        <v/>
      </c>
      <c r="F2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15" t="str">
        <f ca="1">IF(PaymentSchedule[[#This Row],[PMT NO]]&lt;&gt;"",PaymentSchedule[[#This Row],[TOTAL PAYMENT]]-PaymentSchedule[[#This Row],[INTEREST]],"")</f>
        <v/>
      </c>
      <c r="I212" s="15" t="str">
        <f ca="1">IF(PaymentSchedule[[#This Row],[PMT NO]]&lt;&gt;"",PaymentSchedule[[#This Row],[BEGINNING BALANCE]]*(InterestRate/PaymentsPerYear),"")</f>
        <v/>
      </c>
      <c r="J2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15" t="str">
        <f ca="1">IF(PaymentSchedule[[#This Row],[PMT NO]]&lt;&gt;"",SUM(INDEX(PaymentSchedule[INTEREST],1,1):PaymentSchedule[[#This Row],[INTEREST]]),"")</f>
        <v/>
      </c>
    </row>
    <row r="213" spans="2:11" x14ac:dyDescent="0.2">
      <c r="B213" s="11" t="str">
        <f ca="1">IF(LoanIsGood,IF(ROW()-ROW(PaymentSchedule[[#Headers],[PMT NO]])&gt;ScheduledNumberOfPayments,"",ROW()-ROW(PaymentSchedule[[#Headers],[PMT NO]])),"")</f>
        <v/>
      </c>
      <c r="C213" s="13" t="str">
        <f ca="1">IF(PaymentSchedule[[#This Row],[PMT NO]]&lt;&gt;"",EOMONTH(LoanStartDate,ROW(PaymentSchedule[[#This Row],[PMT NO]])-ROW(PaymentSchedule[[#Headers],[PMT NO]])-2)+DAY(LoanStartDate),"")</f>
        <v/>
      </c>
      <c r="D2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15" t="str">
        <f ca="1">IF(PaymentSchedule[[#This Row],[PMT NO]]&lt;&gt;"",ScheduledPayment,"")</f>
        <v/>
      </c>
      <c r="F2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15" t="str">
        <f ca="1">IF(PaymentSchedule[[#This Row],[PMT NO]]&lt;&gt;"",PaymentSchedule[[#This Row],[TOTAL PAYMENT]]-PaymentSchedule[[#This Row],[INTEREST]],"")</f>
        <v/>
      </c>
      <c r="I213" s="15" t="str">
        <f ca="1">IF(PaymentSchedule[[#This Row],[PMT NO]]&lt;&gt;"",PaymentSchedule[[#This Row],[BEGINNING BALANCE]]*(InterestRate/PaymentsPerYear),"")</f>
        <v/>
      </c>
      <c r="J2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15" t="str">
        <f ca="1">IF(PaymentSchedule[[#This Row],[PMT NO]]&lt;&gt;"",SUM(INDEX(PaymentSchedule[INTEREST],1,1):PaymentSchedule[[#This Row],[INTEREST]]),"")</f>
        <v/>
      </c>
    </row>
    <row r="214" spans="2:11" x14ac:dyDescent="0.2">
      <c r="B214" s="11" t="str">
        <f ca="1">IF(LoanIsGood,IF(ROW()-ROW(PaymentSchedule[[#Headers],[PMT NO]])&gt;ScheduledNumberOfPayments,"",ROW()-ROW(PaymentSchedule[[#Headers],[PMT NO]])),"")</f>
        <v/>
      </c>
      <c r="C214" s="13" t="str">
        <f ca="1">IF(PaymentSchedule[[#This Row],[PMT NO]]&lt;&gt;"",EOMONTH(LoanStartDate,ROW(PaymentSchedule[[#This Row],[PMT NO]])-ROW(PaymentSchedule[[#Headers],[PMT NO]])-2)+DAY(LoanStartDate),"")</f>
        <v/>
      </c>
      <c r="D2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15" t="str">
        <f ca="1">IF(PaymentSchedule[[#This Row],[PMT NO]]&lt;&gt;"",ScheduledPayment,"")</f>
        <v/>
      </c>
      <c r="F2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15" t="str">
        <f ca="1">IF(PaymentSchedule[[#This Row],[PMT NO]]&lt;&gt;"",PaymentSchedule[[#This Row],[TOTAL PAYMENT]]-PaymentSchedule[[#This Row],[INTEREST]],"")</f>
        <v/>
      </c>
      <c r="I214" s="15" t="str">
        <f ca="1">IF(PaymentSchedule[[#This Row],[PMT NO]]&lt;&gt;"",PaymentSchedule[[#This Row],[BEGINNING BALANCE]]*(InterestRate/PaymentsPerYear),"")</f>
        <v/>
      </c>
      <c r="J2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15" t="str">
        <f ca="1">IF(PaymentSchedule[[#This Row],[PMT NO]]&lt;&gt;"",SUM(INDEX(PaymentSchedule[INTEREST],1,1):PaymentSchedule[[#This Row],[INTEREST]]),"")</f>
        <v/>
      </c>
    </row>
    <row r="215" spans="2:11" x14ac:dyDescent="0.2">
      <c r="B215" s="11" t="str">
        <f ca="1">IF(LoanIsGood,IF(ROW()-ROW(PaymentSchedule[[#Headers],[PMT NO]])&gt;ScheduledNumberOfPayments,"",ROW()-ROW(PaymentSchedule[[#Headers],[PMT NO]])),"")</f>
        <v/>
      </c>
      <c r="C215" s="13" t="str">
        <f ca="1">IF(PaymentSchedule[[#This Row],[PMT NO]]&lt;&gt;"",EOMONTH(LoanStartDate,ROW(PaymentSchedule[[#This Row],[PMT NO]])-ROW(PaymentSchedule[[#Headers],[PMT NO]])-2)+DAY(LoanStartDate),"")</f>
        <v/>
      </c>
      <c r="D2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15" t="str">
        <f ca="1">IF(PaymentSchedule[[#This Row],[PMT NO]]&lt;&gt;"",ScheduledPayment,"")</f>
        <v/>
      </c>
      <c r="F2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15" t="str">
        <f ca="1">IF(PaymentSchedule[[#This Row],[PMT NO]]&lt;&gt;"",PaymentSchedule[[#This Row],[TOTAL PAYMENT]]-PaymentSchedule[[#This Row],[INTEREST]],"")</f>
        <v/>
      </c>
      <c r="I215" s="15" t="str">
        <f ca="1">IF(PaymentSchedule[[#This Row],[PMT NO]]&lt;&gt;"",PaymentSchedule[[#This Row],[BEGINNING BALANCE]]*(InterestRate/PaymentsPerYear),"")</f>
        <v/>
      </c>
      <c r="J2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15" t="str">
        <f ca="1">IF(PaymentSchedule[[#This Row],[PMT NO]]&lt;&gt;"",SUM(INDEX(PaymentSchedule[INTEREST],1,1):PaymentSchedule[[#This Row],[INTEREST]]),"")</f>
        <v/>
      </c>
    </row>
    <row r="216" spans="2:11" x14ac:dyDescent="0.2">
      <c r="B216" s="11" t="str">
        <f ca="1">IF(LoanIsGood,IF(ROW()-ROW(PaymentSchedule[[#Headers],[PMT NO]])&gt;ScheduledNumberOfPayments,"",ROW()-ROW(PaymentSchedule[[#Headers],[PMT NO]])),"")</f>
        <v/>
      </c>
      <c r="C216" s="13" t="str">
        <f ca="1">IF(PaymentSchedule[[#This Row],[PMT NO]]&lt;&gt;"",EOMONTH(LoanStartDate,ROW(PaymentSchedule[[#This Row],[PMT NO]])-ROW(PaymentSchedule[[#Headers],[PMT NO]])-2)+DAY(LoanStartDate),"")</f>
        <v/>
      </c>
      <c r="D2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15" t="str">
        <f ca="1">IF(PaymentSchedule[[#This Row],[PMT NO]]&lt;&gt;"",ScheduledPayment,"")</f>
        <v/>
      </c>
      <c r="F2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15" t="str">
        <f ca="1">IF(PaymentSchedule[[#This Row],[PMT NO]]&lt;&gt;"",PaymentSchedule[[#This Row],[TOTAL PAYMENT]]-PaymentSchedule[[#This Row],[INTEREST]],"")</f>
        <v/>
      </c>
      <c r="I216" s="15" t="str">
        <f ca="1">IF(PaymentSchedule[[#This Row],[PMT NO]]&lt;&gt;"",PaymentSchedule[[#This Row],[BEGINNING BALANCE]]*(InterestRate/PaymentsPerYear),"")</f>
        <v/>
      </c>
      <c r="J2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15" t="str">
        <f ca="1">IF(PaymentSchedule[[#This Row],[PMT NO]]&lt;&gt;"",SUM(INDEX(PaymentSchedule[INTEREST],1,1):PaymentSchedule[[#This Row],[INTEREST]]),"")</f>
        <v/>
      </c>
    </row>
    <row r="217" spans="2:11" x14ac:dyDescent="0.2">
      <c r="B217" s="11" t="str">
        <f ca="1">IF(LoanIsGood,IF(ROW()-ROW(PaymentSchedule[[#Headers],[PMT NO]])&gt;ScheduledNumberOfPayments,"",ROW()-ROW(PaymentSchedule[[#Headers],[PMT NO]])),"")</f>
        <v/>
      </c>
      <c r="C217" s="13" t="str">
        <f ca="1">IF(PaymentSchedule[[#This Row],[PMT NO]]&lt;&gt;"",EOMONTH(LoanStartDate,ROW(PaymentSchedule[[#This Row],[PMT NO]])-ROW(PaymentSchedule[[#Headers],[PMT NO]])-2)+DAY(LoanStartDate),"")</f>
        <v/>
      </c>
      <c r="D2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15" t="str">
        <f ca="1">IF(PaymentSchedule[[#This Row],[PMT NO]]&lt;&gt;"",ScheduledPayment,"")</f>
        <v/>
      </c>
      <c r="F2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15" t="str">
        <f ca="1">IF(PaymentSchedule[[#This Row],[PMT NO]]&lt;&gt;"",PaymentSchedule[[#This Row],[TOTAL PAYMENT]]-PaymentSchedule[[#This Row],[INTEREST]],"")</f>
        <v/>
      </c>
      <c r="I217" s="15" t="str">
        <f ca="1">IF(PaymentSchedule[[#This Row],[PMT NO]]&lt;&gt;"",PaymentSchedule[[#This Row],[BEGINNING BALANCE]]*(InterestRate/PaymentsPerYear),"")</f>
        <v/>
      </c>
      <c r="J2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15" t="str">
        <f ca="1">IF(PaymentSchedule[[#This Row],[PMT NO]]&lt;&gt;"",SUM(INDEX(PaymentSchedule[INTEREST],1,1):PaymentSchedule[[#This Row],[INTEREST]]),"")</f>
        <v/>
      </c>
    </row>
    <row r="218" spans="2:11" x14ac:dyDescent="0.2">
      <c r="B218" s="11" t="str">
        <f ca="1">IF(LoanIsGood,IF(ROW()-ROW(PaymentSchedule[[#Headers],[PMT NO]])&gt;ScheduledNumberOfPayments,"",ROW()-ROW(PaymentSchedule[[#Headers],[PMT NO]])),"")</f>
        <v/>
      </c>
      <c r="C218" s="13" t="str">
        <f ca="1">IF(PaymentSchedule[[#This Row],[PMT NO]]&lt;&gt;"",EOMONTH(LoanStartDate,ROW(PaymentSchedule[[#This Row],[PMT NO]])-ROW(PaymentSchedule[[#Headers],[PMT NO]])-2)+DAY(LoanStartDate),"")</f>
        <v/>
      </c>
      <c r="D2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15" t="str">
        <f ca="1">IF(PaymentSchedule[[#This Row],[PMT NO]]&lt;&gt;"",ScheduledPayment,"")</f>
        <v/>
      </c>
      <c r="F2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15" t="str">
        <f ca="1">IF(PaymentSchedule[[#This Row],[PMT NO]]&lt;&gt;"",PaymentSchedule[[#This Row],[TOTAL PAYMENT]]-PaymentSchedule[[#This Row],[INTEREST]],"")</f>
        <v/>
      </c>
      <c r="I218" s="15" t="str">
        <f ca="1">IF(PaymentSchedule[[#This Row],[PMT NO]]&lt;&gt;"",PaymentSchedule[[#This Row],[BEGINNING BALANCE]]*(InterestRate/PaymentsPerYear),"")</f>
        <v/>
      </c>
      <c r="J2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15" t="str">
        <f ca="1">IF(PaymentSchedule[[#This Row],[PMT NO]]&lt;&gt;"",SUM(INDEX(PaymentSchedule[INTEREST],1,1):PaymentSchedule[[#This Row],[INTEREST]]),"")</f>
        <v/>
      </c>
    </row>
    <row r="219" spans="2:11" x14ac:dyDescent="0.2">
      <c r="B219" s="11" t="str">
        <f ca="1">IF(LoanIsGood,IF(ROW()-ROW(PaymentSchedule[[#Headers],[PMT NO]])&gt;ScheduledNumberOfPayments,"",ROW()-ROW(PaymentSchedule[[#Headers],[PMT NO]])),"")</f>
        <v/>
      </c>
      <c r="C219" s="13" t="str">
        <f ca="1">IF(PaymentSchedule[[#This Row],[PMT NO]]&lt;&gt;"",EOMONTH(LoanStartDate,ROW(PaymentSchedule[[#This Row],[PMT NO]])-ROW(PaymentSchedule[[#Headers],[PMT NO]])-2)+DAY(LoanStartDate),"")</f>
        <v/>
      </c>
      <c r="D2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15" t="str">
        <f ca="1">IF(PaymentSchedule[[#This Row],[PMT NO]]&lt;&gt;"",ScheduledPayment,"")</f>
        <v/>
      </c>
      <c r="F2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15" t="str">
        <f ca="1">IF(PaymentSchedule[[#This Row],[PMT NO]]&lt;&gt;"",PaymentSchedule[[#This Row],[TOTAL PAYMENT]]-PaymentSchedule[[#This Row],[INTEREST]],"")</f>
        <v/>
      </c>
      <c r="I219" s="15" t="str">
        <f ca="1">IF(PaymentSchedule[[#This Row],[PMT NO]]&lt;&gt;"",PaymentSchedule[[#This Row],[BEGINNING BALANCE]]*(InterestRate/PaymentsPerYear),"")</f>
        <v/>
      </c>
      <c r="J2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15" t="str">
        <f ca="1">IF(PaymentSchedule[[#This Row],[PMT NO]]&lt;&gt;"",SUM(INDEX(PaymentSchedule[INTEREST],1,1):PaymentSchedule[[#This Row],[INTEREST]]),"")</f>
        <v/>
      </c>
    </row>
    <row r="220" spans="2:11" x14ac:dyDescent="0.2">
      <c r="B220" s="11" t="str">
        <f ca="1">IF(LoanIsGood,IF(ROW()-ROW(PaymentSchedule[[#Headers],[PMT NO]])&gt;ScheduledNumberOfPayments,"",ROW()-ROW(PaymentSchedule[[#Headers],[PMT NO]])),"")</f>
        <v/>
      </c>
      <c r="C220" s="13" t="str">
        <f ca="1">IF(PaymentSchedule[[#This Row],[PMT NO]]&lt;&gt;"",EOMONTH(LoanStartDate,ROW(PaymentSchedule[[#This Row],[PMT NO]])-ROW(PaymentSchedule[[#Headers],[PMT NO]])-2)+DAY(LoanStartDate),"")</f>
        <v/>
      </c>
      <c r="D2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15" t="str">
        <f ca="1">IF(PaymentSchedule[[#This Row],[PMT NO]]&lt;&gt;"",ScheduledPayment,"")</f>
        <v/>
      </c>
      <c r="F2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15" t="str">
        <f ca="1">IF(PaymentSchedule[[#This Row],[PMT NO]]&lt;&gt;"",PaymentSchedule[[#This Row],[TOTAL PAYMENT]]-PaymentSchedule[[#This Row],[INTEREST]],"")</f>
        <v/>
      </c>
      <c r="I220" s="15" t="str">
        <f ca="1">IF(PaymentSchedule[[#This Row],[PMT NO]]&lt;&gt;"",PaymentSchedule[[#This Row],[BEGINNING BALANCE]]*(InterestRate/PaymentsPerYear),"")</f>
        <v/>
      </c>
      <c r="J2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15" t="str">
        <f ca="1">IF(PaymentSchedule[[#This Row],[PMT NO]]&lt;&gt;"",SUM(INDEX(PaymentSchedule[INTEREST],1,1):PaymentSchedule[[#This Row],[INTEREST]]),"")</f>
        <v/>
      </c>
    </row>
    <row r="221" spans="2:11" x14ac:dyDescent="0.2">
      <c r="B221" s="11" t="str">
        <f ca="1">IF(LoanIsGood,IF(ROW()-ROW(PaymentSchedule[[#Headers],[PMT NO]])&gt;ScheduledNumberOfPayments,"",ROW()-ROW(PaymentSchedule[[#Headers],[PMT NO]])),"")</f>
        <v/>
      </c>
      <c r="C221" s="13" t="str">
        <f ca="1">IF(PaymentSchedule[[#This Row],[PMT NO]]&lt;&gt;"",EOMONTH(LoanStartDate,ROW(PaymentSchedule[[#This Row],[PMT NO]])-ROW(PaymentSchedule[[#Headers],[PMT NO]])-2)+DAY(LoanStartDate),"")</f>
        <v/>
      </c>
      <c r="D2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15" t="str">
        <f ca="1">IF(PaymentSchedule[[#This Row],[PMT NO]]&lt;&gt;"",ScheduledPayment,"")</f>
        <v/>
      </c>
      <c r="F2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15" t="str">
        <f ca="1">IF(PaymentSchedule[[#This Row],[PMT NO]]&lt;&gt;"",PaymentSchedule[[#This Row],[TOTAL PAYMENT]]-PaymentSchedule[[#This Row],[INTEREST]],"")</f>
        <v/>
      </c>
      <c r="I221" s="15" t="str">
        <f ca="1">IF(PaymentSchedule[[#This Row],[PMT NO]]&lt;&gt;"",PaymentSchedule[[#This Row],[BEGINNING BALANCE]]*(InterestRate/PaymentsPerYear),"")</f>
        <v/>
      </c>
      <c r="J2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15" t="str">
        <f ca="1">IF(PaymentSchedule[[#This Row],[PMT NO]]&lt;&gt;"",SUM(INDEX(PaymentSchedule[INTEREST],1,1):PaymentSchedule[[#This Row],[INTEREST]]),"")</f>
        <v/>
      </c>
    </row>
    <row r="222" spans="2:11" x14ac:dyDescent="0.2">
      <c r="B222" s="11" t="str">
        <f ca="1">IF(LoanIsGood,IF(ROW()-ROW(PaymentSchedule[[#Headers],[PMT NO]])&gt;ScheduledNumberOfPayments,"",ROW()-ROW(PaymentSchedule[[#Headers],[PMT NO]])),"")</f>
        <v/>
      </c>
      <c r="C222" s="13" t="str">
        <f ca="1">IF(PaymentSchedule[[#This Row],[PMT NO]]&lt;&gt;"",EOMONTH(LoanStartDate,ROW(PaymentSchedule[[#This Row],[PMT NO]])-ROW(PaymentSchedule[[#Headers],[PMT NO]])-2)+DAY(LoanStartDate),"")</f>
        <v/>
      </c>
      <c r="D2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15" t="str">
        <f ca="1">IF(PaymentSchedule[[#This Row],[PMT NO]]&lt;&gt;"",ScheduledPayment,"")</f>
        <v/>
      </c>
      <c r="F2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15" t="str">
        <f ca="1">IF(PaymentSchedule[[#This Row],[PMT NO]]&lt;&gt;"",PaymentSchedule[[#This Row],[TOTAL PAYMENT]]-PaymentSchedule[[#This Row],[INTEREST]],"")</f>
        <v/>
      </c>
      <c r="I222" s="15" t="str">
        <f ca="1">IF(PaymentSchedule[[#This Row],[PMT NO]]&lt;&gt;"",PaymentSchedule[[#This Row],[BEGINNING BALANCE]]*(InterestRate/PaymentsPerYear),"")</f>
        <v/>
      </c>
      <c r="J2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15" t="str">
        <f ca="1">IF(PaymentSchedule[[#This Row],[PMT NO]]&lt;&gt;"",SUM(INDEX(PaymentSchedule[INTEREST],1,1):PaymentSchedule[[#This Row],[INTEREST]]),"")</f>
        <v/>
      </c>
    </row>
    <row r="223" spans="2:11" x14ac:dyDescent="0.2">
      <c r="B223" s="11" t="str">
        <f ca="1">IF(LoanIsGood,IF(ROW()-ROW(PaymentSchedule[[#Headers],[PMT NO]])&gt;ScheduledNumberOfPayments,"",ROW()-ROW(PaymentSchedule[[#Headers],[PMT NO]])),"")</f>
        <v/>
      </c>
      <c r="C223" s="13" t="str">
        <f ca="1">IF(PaymentSchedule[[#This Row],[PMT NO]]&lt;&gt;"",EOMONTH(LoanStartDate,ROW(PaymentSchedule[[#This Row],[PMT NO]])-ROW(PaymentSchedule[[#Headers],[PMT NO]])-2)+DAY(LoanStartDate),"")</f>
        <v/>
      </c>
      <c r="D2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15" t="str">
        <f ca="1">IF(PaymentSchedule[[#This Row],[PMT NO]]&lt;&gt;"",ScheduledPayment,"")</f>
        <v/>
      </c>
      <c r="F2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15" t="str">
        <f ca="1">IF(PaymentSchedule[[#This Row],[PMT NO]]&lt;&gt;"",PaymentSchedule[[#This Row],[TOTAL PAYMENT]]-PaymentSchedule[[#This Row],[INTEREST]],"")</f>
        <v/>
      </c>
      <c r="I223" s="15" t="str">
        <f ca="1">IF(PaymentSchedule[[#This Row],[PMT NO]]&lt;&gt;"",PaymentSchedule[[#This Row],[BEGINNING BALANCE]]*(InterestRate/PaymentsPerYear),"")</f>
        <v/>
      </c>
      <c r="J2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15" t="str">
        <f ca="1">IF(PaymentSchedule[[#This Row],[PMT NO]]&lt;&gt;"",SUM(INDEX(PaymentSchedule[INTEREST],1,1):PaymentSchedule[[#This Row],[INTEREST]]),"")</f>
        <v/>
      </c>
    </row>
    <row r="224" spans="2:11" x14ac:dyDescent="0.2">
      <c r="B224" s="11" t="str">
        <f ca="1">IF(LoanIsGood,IF(ROW()-ROW(PaymentSchedule[[#Headers],[PMT NO]])&gt;ScheduledNumberOfPayments,"",ROW()-ROW(PaymentSchedule[[#Headers],[PMT NO]])),"")</f>
        <v/>
      </c>
      <c r="C224" s="13" t="str">
        <f ca="1">IF(PaymentSchedule[[#This Row],[PMT NO]]&lt;&gt;"",EOMONTH(LoanStartDate,ROW(PaymentSchedule[[#This Row],[PMT NO]])-ROW(PaymentSchedule[[#Headers],[PMT NO]])-2)+DAY(LoanStartDate),"")</f>
        <v/>
      </c>
      <c r="D2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15" t="str">
        <f ca="1">IF(PaymentSchedule[[#This Row],[PMT NO]]&lt;&gt;"",ScheduledPayment,"")</f>
        <v/>
      </c>
      <c r="F2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15" t="str">
        <f ca="1">IF(PaymentSchedule[[#This Row],[PMT NO]]&lt;&gt;"",PaymentSchedule[[#This Row],[TOTAL PAYMENT]]-PaymentSchedule[[#This Row],[INTEREST]],"")</f>
        <v/>
      </c>
      <c r="I224" s="15" t="str">
        <f ca="1">IF(PaymentSchedule[[#This Row],[PMT NO]]&lt;&gt;"",PaymentSchedule[[#This Row],[BEGINNING BALANCE]]*(InterestRate/PaymentsPerYear),"")</f>
        <v/>
      </c>
      <c r="J2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15" t="str">
        <f ca="1">IF(PaymentSchedule[[#This Row],[PMT NO]]&lt;&gt;"",SUM(INDEX(PaymentSchedule[INTEREST],1,1):PaymentSchedule[[#This Row],[INTEREST]]),"")</f>
        <v/>
      </c>
    </row>
    <row r="225" spans="2:11" x14ac:dyDescent="0.2">
      <c r="B225" s="11" t="str">
        <f ca="1">IF(LoanIsGood,IF(ROW()-ROW(PaymentSchedule[[#Headers],[PMT NO]])&gt;ScheduledNumberOfPayments,"",ROW()-ROW(PaymentSchedule[[#Headers],[PMT NO]])),"")</f>
        <v/>
      </c>
      <c r="C225" s="13" t="str">
        <f ca="1">IF(PaymentSchedule[[#This Row],[PMT NO]]&lt;&gt;"",EOMONTH(LoanStartDate,ROW(PaymentSchedule[[#This Row],[PMT NO]])-ROW(PaymentSchedule[[#Headers],[PMT NO]])-2)+DAY(LoanStartDate),"")</f>
        <v/>
      </c>
      <c r="D2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15" t="str">
        <f ca="1">IF(PaymentSchedule[[#This Row],[PMT NO]]&lt;&gt;"",ScheduledPayment,"")</f>
        <v/>
      </c>
      <c r="F2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15" t="str">
        <f ca="1">IF(PaymentSchedule[[#This Row],[PMT NO]]&lt;&gt;"",PaymentSchedule[[#This Row],[TOTAL PAYMENT]]-PaymentSchedule[[#This Row],[INTEREST]],"")</f>
        <v/>
      </c>
      <c r="I225" s="15" t="str">
        <f ca="1">IF(PaymentSchedule[[#This Row],[PMT NO]]&lt;&gt;"",PaymentSchedule[[#This Row],[BEGINNING BALANCE]]*(InterestRate/PaymentsPerYear),"")</f>
        <v/>
      </c>
      <c r="J2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15" t="str">
        <f ca="1">IF(PaymentSchedule[[#This Row],[PMT NO]]&lt;&gt;"",SUM(INDEX(PaymentSchedule[INTEREST],1,1):PaymentSchedule[[#This Row],[INTEREST]]),"")</f>
        <v/>
      </c>
    </row>
    <row r="226" spans="2:11" x14ac:dyDescent="0.2">
      <c r="B226" s="11" t="str">
        <f ca="1">IF(LoanIsGood,IF(ROW()-ROW(PaymentSchedule[[#Headers],[PMT NO]])&gt;ScheduledNumberOfPayments,"",ROW()-ROW(PaymentSchedule[[#Headers],[PMT NO]])),"")</f>
        <v/>
      </c>
      <c r="C226" s="13" t="str">
        <f ca="1">IF(PaymentSchedule[[#This Row],[PMT NO]]&lt;&gt;"",EOMONTH(LoanStartDate,ROW(PaymentSchedule[[#This Row],[PMT NO]])-ROW(PaymentSchedule[[#Headers],[PMT NO]])-2)+DAY(LoanStartDate),"")</f>
        <v/>
      </c>
      <c r="D2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15" t="str">
        <f ca="1">IF(PaymentSchedule[[#This Row],[PMT NO]]&lt;&gt;"",ScheduledPayment,"")</f>
        <v/>
      </c>
      <c r="F2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15" t="str">
        <f ca="1">IF(PaymentSchedule[[#This Row],[PMT NO]]&lt;&gt;"",PaymentSchedule[[#This Row],[TOTAL PAYMENT]]-PaymentSchedule[[#This Row],[INTEREST]],"")</f>
        <v/>
      </c>
      <c r="I226" s="15" t="str">
        <f ca="1">IF(PaymentSchedule[[#This Row],[PMT NO]]&lt;&gt;"",PaymentSchedule[[#This Row],[BEGINNING BALANCE]]*(InterestRate/PaymentsPerYear),"")</f>
        <v/>
      </c>
      <c r="J2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15" t="str">
        <f ca="1">IF(PaymentSchedule[[#This Row],[PMT NO]]&lt;&gt;"",SUM(INDEX(PaymentSchedule[INTEREST],1,1):PaymentSchedule[[#This Row],[INTEREST]]),"")</f>
        <v/>
      </c>
    </row>
    <row r="227" spans="2:11" x14ac:dyDescent="0.2">
      <c r="B227" s="11" t="str">
        <f ca="1">IF(LoanIsGood,IF(ROW()-ROW(PaymentSchedule[[#Headers],[PMT NO]])&gt;ScheduledNumberOfPayments,"",ROW()-ROW(PaymentSchedule[[#Headers],[PMT NO]])),"")</f>
        <v/>
      </c>
      <c r="C227" s="13" t="str">
        <f ca="1">IF(PaymentSchedule[[#This Row],[PMT NO]]&lt;&gt;"",EOMONTH(LoanStartDate,ROW(PaymentSchedule[[#This Row],[PMT NO]])-ROW(PaymentSchedule[[#Headers],[PMT NO]])-2)+DAY(LoanStartDate),"")</f>
        <v/>
      </c>
      <c r="D2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15" t="str">
        <f ca="1">IF(PaymentSchedule[[#This Row],[PMT NO]]&lt;&gt;"",ScheduledPayment,"")</f>
        <v/>
      </c>
      <c r="F2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15" t="str">
        <f ca="1">IF(PaymentSchedule[[#This Row],[PMT NO]]&lt;&gt;"",PaymentSchedule[[#This Row],[TOTAL PAYMENT]]-PaymentSchedule[[#This Row],[INTEREST]],"")</f>
        <v/>
      </c>
      <c r="I227" s="15" t="str">
        <f ca="1">IF(PaymentSchedule[[#This Row],[PMT NO]]&lt;&gt;"",PaymentSchedule[[#This Row],[BEGINNING BALANCE]]*(InterestRate/PaymentsPerYear),"")</f>
        <v/>
      </c>
      <c r="J2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15" t="str">
        <f ca="1">IF(PaymentSchedule[[#This Row],[PMT NO]]&lt;&gt;"",SUM(INDEX(PaymentSchedule[INTEREST],1,1):PaymentSchedule[[#This Row],[INTEREST]]),"")</f>
        <v/>
      </c>
    </row>
    <row r="228" spans="2:11" x14ac:dyDescent="0.2">
      <c r="B228" s="11" t="str">
        <f ca="1">IF(LoanIsGood,IF(ROW()-ROW(PaymentSchedule[[#Headers],[PMT NO]])&gt;ScheduledNumberOfPayments,"",ROW()-ROW(PaymentSchedule[[#Headers],[PMT NO]])),"")</f>
        <v/>
      </c>
      <c r="C228" s="13" t="str">
        <f ca="1">IF(PaymentSchedule[[#This Row],[PMT NO]]&lt;&gt;"",EOMONTH(LoanStartDate,ROW(PaymentSchedule[[#This Row],[PMT NO]])-ROW(PaymentSchedule[[#Headers],[PMT NO]])-2)+DAY(LoanStartDate),"")</f>
        <v/>
      </c>
      <c r="D2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15" t="str">
        <f ca="1">IF(PaymentSchedule[[#This Row],[PMT NO]]&lt;&gt;"",ScheduledPayment,"")</f>
        <v/>
      </c>
      <c r="F2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15" t="str">
        <f ca="1">IF(PaymentSchedule[[#This Row],[PMT NO]]&lt;&gt;"",PaymentSchedule[[#This Row],[TOTAL PAYMENT]]-PaymentSchedule[[#This Row],[INTEREST]],"")</f>
        <v/>
      </c>
      <c r="I228" s="15" t="str">
        <f ca="1">IF(PaymentSchedule[[#This Row],[PMT NO]]&lt;&gt;"",PaymentSchedule[[#This Row],[BEGINNING BALANCE]]*(InterestRate/PaymentsPerYear),"")</f>
        <v/>
      </c>
      <c r="J2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15" t="str">
        <f ca="1">IF(PaymentSchedule[[#This Row],[PMT NO]]&lt;&gt;"",SUM(INDEX(PaymentSchedule[INTEREST],1,1):PaymentSchedule[[#This Row],[INTEREST]]),"")</f>
        <v/>
      </c>
    </row>
    <row r="229" spans="2:11" x14ac:dyDescent="0.2">
      <c r="B229" s="11" t="str">
        <f ca="1">IF(LoanIsGood,IF(ROW()-ROW(PaymentSchedule[[#Headers],[PMT NO]])&gt;ScheduledNumberOfPayments,"",ROW()-ROW(PaymentSchedule[[#Headers],[PMT NO]])),"")</f>
        <v/>
      </c>
      <c r="C229" s="13" t="str">
        <f ca="1">IF(PaymentSchedule[[#This Row],[PMT NO]]&lt;&gt;"",EOMONTH(LoanStartDate,ROW(PaymentSchedule[[#This Row],[PMT NO]])-ROW(PaymentSchedule[[#Headers],[PMT NO]])-2)+DAY(LoanStartDate),"")</f>
        <v/>
      </c>
      <c r="D2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15" t="str">
        <f ca="1">IF(PaymentSchedule[[#This Row],[PMT NO]]&lt;&gt;"",ScheduledPayment,"")</f>
        <v/>
      </c>
      <c r="F2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15" t="str">
        <f ca="1">IF(PaymentSchedule[[#This Row],[PMT NO]]&lt;&gt;"",PaymentSchedule[[#This Row],[TOTAL PAYMENT]]-PaymentSchedule[[#This Row],[INTEREST]],"")</f>
        <v/>
      </c>
      <c r="I229" s="15" t="str">
        <f ca="1">IF(PaymentSchedule[[#This Row],[PMT NO]]&lt;&gt;"",PaymentSchedule[[#This Row],[BEGINNING BALANCE]]*(InterestRate/PaymentsPerYear),"")</f>
        <v/>
      </c>
      <c r="J2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15" t="str">
        <f ca="1">IF(PaymentSchedule[[#This Row],[PMT NO]]&lt;&gt;"",SUM(INDEX(PaymentSchedule[INTEREST],1,1):PaymentSchedule[[#This Row],[INTEREST]]),"")</f>
        <v/>
      </c>
    </row>
    <row r="230" spans="2:11" x14ac:dyDescent="0.2">
      <c r="B230" s="11" t="str">
        <f ca="1">IF(LoanIsGood,IF(ROW()-ROW(PaymentSchedule[[#Headers],[PMT NO]])&gt;ScheduledNumberOfPayments,"",ROW()-ROW(PaymentSchedule[[#Headers],[PMT NO]])),"")</f>
        <v/>
      </c>
      <c r="C230" s="13" t="str">
        <f ca="1">IF(PaymentSchedule[[#This Row],[PMT NO]]&lt;&gt;"",EOMONTH(LoanStartDate,ROW(PaymentSchedule[[#This Row],[PMT NO]])-ROW(PaymentSchedule[[#Headers],[PMT NO]])-2)+DAY(LoanStartDate),"")</f>
        <v/>
      </c>
      <c r="D2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15" t="str">
        <f ca="1">IF(PaymentSchedule[[#This Row],[PMT NO]]&lt;&gt;"",ScheduledPayment,"")</f>
        <v/>
      </c>
      <c r="F2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15" t="str">
        <f ca="1">IF(PaymentSchedule[[#This Row],[PMT NO]]&lt;&gt;"",PaymentSchedule[[#This Row],[TOTAL PAYMENT]]-PaymentSchedule[[#This Row],[INTEREST]],"")</f>
        <v/>
      </c>
      <c r="I230" s="15" t="str">
        <f ca="1">IF(PaymentSchedule[[#This Row],[PMT NO]]&lt;&gt;"",PaymentSchedule[[#This Row],[BEGINNING BALANCE]]*(InterestRate/PaymentsPerYear),"")</f>
        <v/>
      </c>
      <c r="J2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15" t="str">
        <f ca="1">IF(PaymentSchedule[[#This Row],[PMT NO]]&lt;&gt;"",SUM(INDEX(PaymentSchedule[INTEREST],1,1):PaymentSchedule[[#This Row],[INTEREST]]),"")</f>
        <v/>
      </c>
    </row>
    <row r="231" spans="2:11" x14ac:dyDescent="0.2">
      <c r="B231" s="11" t="str">
        <f ca="1">IF(LoanIsGood,IF(ROW()-ROW(PaymentSchedule[[#Headers],[PMT NO]])&gt;ScheduledNumberOfPayments,"",ROW()-ROW(PaymentSchedule[[#Headers],[PMT NO]])),"")</f>
        <v/>
      </c>
      <c r="C231" s="13" t="str">
        <f ca="1">IF(PaymentSchedule[[#This Row],[PMT NO]]&lt;&gt;"",EOMONTH(LoanStartDate,ROW(PaymentSchedule[[#This Row],[PMT NO]])-ROW(PaymentSchedule[[#Headers],[PMT NO]])-2)+DAY(LoanStartDate),"")</f>
        <v/>
      </c>
      <c r="D2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15" t="str">
        <f ca="1">IF(PaymentSchedule[[#This Row],[PMT NO]]&lt;&gt;"",ScheduledPayment,"")</f>
        <v/>
      </c>
      <c r="F2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15" t="str">
        <f ca="1">IF(PaymentSchedule[[#This Row],[PMT NO]]&lt;&gt;"",PaymentSchedule[[#This Row],[TOTAL PAYMENT]]-PaymentSchedule[[#This Row],[INTEREST]],"")</f>
        <v/>
      </c>
      <c r="I231" s="15" t="str">
        <f ca="1">IF(PaymentSchedule[[#This Row],[PMT NO]]&lt;&gt;"",PaymentSchedule[[#This Row],[BEGINNING BALANCE]]*(InterestRate/PaymentsPerYear),"")</f>
        <v/>
      </c>
      <c r="J2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15" t="str">
        <f ca="1">IF(PaymentSchedule[[#This Row],[PMT NO]]&lt;&gt;"",SUM(INDEX(PaymentSchedule[INTEREST],1,1):PaymentSchedule[[#This Row],[INTEREST]]),"")</f>
        <v/>
      </c>
    </row>
    <row r="232" spans="2:11" x14ac:dyDescent="0.2">
      <c r="B232" s="11" t="str">
        <f ca="1">IF(LoanIsGood,IF(ROW()-ROW(PaymentSchedule[[#Headers],[PMT NO]])&gt;ScheduledNumberOfPayments,"",ROW()-ROW(PaymentSchedule[[#Headers],[PMT NO]])),"")</f>
        <v/>
      </c>
      <c r="C232" s="13" t="str">
        <f ca="1">IF(PaymentSchedule[[#This Row],[PMT NO]]&lt;&gt;"",EOMONTH(LoanStartDate,ROW(PaymentSchedule[[#This Row],[PMT NO]])-ROW(PaymentSchedule[[#Headers],[PMT NO]])-2)+DAY(LoanStartDate),"")</f>
        <v/>
      </c>
      <c r="D2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15" t="str">
        <f ca="1">IF(PaymentSchedule[[#This Row],[PMT NO]]&lt;&gt;"",ScheduledPayment,"")</f>
        <v/>
      </c>
      <c r="F2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15" t="str">
        <f ca="1">IF(PaymentSchedule[[#This Row],[PMT NO]]&lt;&gt;"",PaymentSchedule[[#This Row],[TOTAL PAYMENT]]-PaymentSchedule[[#This Row],[INTEREST]],"")</f>
        <v/>
      </c>
      <c r="I232" s="15" t="str">
        <f ca="1">IF(PaymentSchedule[[#This Row],[PMT NO]]&lt;&gt;"",PaymentSchedule[[#This Row],[BEGINNING BALANCE]]*(InterestRate/PaymentsPerYear),"")</f>
        <v/>
      </c>
      <c r="J2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15" t="str">
        <f ca="1">IF(PaymentSchedule[[#This Row],[PMT NO]]&lt;&gt;"",SUM(INDEX(PaymentSchedule[INTEREST],1,1):PaymentSchedule[[#This Row],[INTEREST]]),"")</f>
        <v/>
      </c>
    </row>
    <row r="233" spans="2:11" x14ac:dyDescent="0.2">
      <c r="B233" s="11" t="str">
        <f ca="1">IF(LoanIsGood,IF(ROW()-ROW(PaymentSchedule[[#Headers],[PMT NO]])&gt;ScheduledNumberOfPayments,"",ROW()-ROW(PaymentSchedule[[#Headers],[PMT NO]])),"")</f>
        <v/>
      </c>
      <c r="C233" s="13" t="str">
        <f ca="1">IF(PaymentSchedule[[#This Row],[PMT NO]]&lt;&gt;"",EOMONTH(LoanStartDate,ROW(PaymentSchedule[[#This Row],[PMT NO]])-ROW(PaymentSchedule[[#Headers],[PMT NO]])-2)+DAY(LoanStartDate),"")</f>
        <v/>
      </c>
      <c r="D2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15" t="str">
        <f ca="1">IF(PaymentSchedule[[#This Row],[PMT NO]]&lt;&gt;"",ScheduledPayment,"")</f>
        <v/>
      </c>
      <c r="F2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15" t="str">
        <f ca="1">IF(PaymentSchedule[[#This Row],[PMT NO]]&lt;&gt;"",PaymentSchedule[[#This Row],[TOTAL PAYMENT]]-PaymentSchedule[[#This Row],[INTEREST]],"")</f>
        <v/>
      </c>
      <c r="I233" s="15" t="str">
        <f ca="1">IF(PaymentSchedule[[#This Row],[PMT NO]]&lt;&gt;"",PaymentSchedule[[#This Row],[BEGINNING BALANCE]]*(InterestRate/PaymentsPerYear),"")</f>
        <v/>
      </c>
      <c r="J2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15" t="str">
        <f ca="1">IF(PaymentSchedule[[#This Row],[PMT NO]]&lt;&gt;"",SUM(INDEX(PaymentSchedule[INTEREST],1,1):PaymentSchedule[[#This Row],[INTEREST]]),"")</f>
        <v/>
      </c>
    </row>
    <row r="234" spans="2:11" x14ac:dyDescent="0.2">
      <c r="B234" s="11" t="str">
        <f ca="1">IF(LoanIsGood,IF(ROW()-ROW(PaymentSchedule[[#Headers],[PMT NO]])&gt;ScheduledNumberOfPayments,"",ROW()-ROW(PaymentSchedule[[#Headers],[PMT NO]])),"")</f>
        <v/>
      </c>
      <c r="C234" s="13" t="str">
        <f ca="1">IF(PaymentSchedule[[#This Row],[PMT NO]]&lt;&gt;"",EOMONTH(LoanStartDate,ROW(PaymentSchedule[[#This Row],[PMT NO]])-ROW(PaymentSchedule[[#Headers],[PMT NO]])-2)+DAY(LoanStartDate),"")</f>
        <v/>
      </c>
      <c r="D2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15" t="str">
        <f ca="1">IF(PaymentSchedule[[#This Row],[PMT NO]]&lt;&gt;"",ScheduledPayment,"")</f>
        <v/>
      </c>
      <c r="F2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15" t="str">
        <f ca="1">IF(PaymentSchedule[[#This Row],[PMT NO]]&lt;&gt;"",PaymentSchedule[[#This Row],[TOTAL PAYMENT]]-PaymentSchedule[[#This Row],[INTEREST]],"")</f>
        <v/>
      </c>
      <c r="I234" s="15" t="str">
        <f ca="1">IF(PaymentSchedule[[#This Row],[PMT NO]]&lt;&gt;"",PaymentSchedule[[#This Row],[BEGINNING BALANCE]]*(InterestRate/PaymentsPerYear),"")</f>
        <v/>
      </c>
      <c r="J2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15" t="str">
        <f ca="1">IF(PaymentSchedule[[#This Row],[PMT NO]]&lt;&gt;"",SUM(INDEX(PaymentSchedule[INTEREST],1,1):PaymentSchedule[[#This Row],[INTEREST]]),"")</f>
        <v/>
      </c>
    </row>
    <row r="235" spans="2:11" x14ac:dyDescent="0.2">
      <c r="B235" s="11" t="str">
        <f ca="1">IF(LoanIsGood,IF(ROW()-ROW(PaymentSchedule[[#Headers],[PMT NO]])&gt;ScheduledNumberOfPayments,"",ROW()-ROW(PaymentSchedule[[#Headers],[PMT NO]])),"")</f>
        <v/>
      </c>
      <c r="C235" s="13" t="str">
        <f ca="1">IF(PaymentSchedule[[#This Row],[PMT NO]]&lt;&gt;"",EOMONTH(LoanStartDate,ROW(PaymentSchedule[[#This Row],[PMT NO]])-ROW(PaymentSchedule[[#Headers],[PMT NO]])-2)+DAY(LoanStartDate),"")</f>
        <v/>
      </c>
      <c r="D2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15" t="str">
        <f ca="1">IF(PaymentSchedule[[#This Row],[PMT NO]]&lt;&gt;"",ScheduledPayment,"")</f>
        <v/>
      </c>
      <c r="F2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15" t="str">
        <f ca="1">IF(PaymentSchedule[[#This Row],[PMT NO]]&lt;&gt;"",PaymentSchedule[[#This Row],[TOTAL PAYMENT]]-PaymentSchedule[[#This Row],[INTEREST]],"")</f>
        <v/>
      </c>
      <c r="I235" s="15" t="str">
        <f ca="1">IF(PaymentSchedule[[#This Row],[PMT NO]]&lt;&gt;"",PaymentSchedule[[#This Row],[BEGINNING BALANCE]]*(InterestRate/PaymentsPerYear),"")</f>
        <v/>
      </c>
      <c r="J2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15" t="str">
        <f ca="1">IF(PaymentSchedule[[#This Row],[PMT NO]]&lt;&gt;"",SUM(INDEX(PaymentSchedule[INTEREST],1,1):PaymentSchedule[[#This Row],[INTEREST]]),"")</f>
        <v/>
      </c>
    </row>
    <row r="236" spans="2:11" x14ac:dyDescent="0.2">
      <c r="B236" s="11" t="str">
        <f ca="1">IF(LoanIsGood,IF(ROW()-ROW(PaymentSchedule[[#Headers],[PMT NO]])&gt;ScheduledNumberOfPayments,"",ROW()-ROW(PaymentSchedule[[#Headers],[PMT NO]])),"")</f>
        <v/>
      </c>
      <c r="C236" s="13" t="str">
        <f ca="1">IF(PaymentSchedule[[#This Row],[PMT NO]]&lt;&gt;"",EOMONTH(LoanStartDate,ROW(PaymentSchedule[[#This Row],[PMT NO]])-ROW(PaymentSchedule[[#Headers],[PMT NO]])-2)+DAY(LoanStartDate),"")</f>
        <v/>
      </c>
      <c r="D2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15" t="str">
        <f ca="1">IF(PaymentSchedule[[#This Row],[PMT NO]]&lt;&gt;"",ScheduledPayment,"")</f>
        <v/>
      </c>
      <c r="F2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15" t="str">
        <f ca="1">IF(PaymentSchedule[[#This Row],[PMT NO]]&lt;&gt;"",PaymentSchedule[[#This Row],[TOTAL PAYMENT]]-PaymentSchedule[[#This Row],[INTEREST]],"")</f>
        <v/>
      </c>
      <c r="I236" s="15" t="str">
        <f ca="1">IF(PaymentSchedule[[#This Row],[PMT NO]]&lt;&gt;"",PaymentSchedule[[#This Row],[BEGINNING BALANCE]]*(InterestRate/PaymentsPerYear),"")</f>
        <v/>
      </c>
      <c r="J2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15" t="str">
        <f ca="1">IF(PaymentSchedule[[#This Row],[PMT NO]]&lt;&gt;"",SUM(INDEX(PaymentSchedule[INTEREST],1,1):PaymentSchedule[[#This Row],[INTEREST]]),"")</f>
        <v/>
      </c>
    </row>
    <row r="237" spans="2:11" x14ac:dyDescent="0.2">
      <c r="B237" s="11" t="str">
        <f ca="1">IF(LoanIsGood,IF(ROW()-ROW(PaymentSchedule[[#Headers],[PMT NO]])&gt;ScheduledNumberOfPayments,"",ROW()-ROW(PaymentSchedule[[#Headers],[PMT NO]])),"")</f>
        <v/>
      </c>
      <c r="C237" s="13" t="str">
        <f ca="1">IF(PaymentSchedule[[#This Row],[PMT NO]]&lt;&gt;"",EOMONTH(LoanStartDate,ROW(PaymentSchedule[[#This Row],[PMT NO]])-ROW(PaymentSchedule[[#Headers],[PMT NO]])-2)+DAY(LoanStartDate),"")</f>
        <v/>
      </c>
      <c r="D2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15" t="str">
        <f ca="1">IF(PaymentSchedule[[#This Row],[PMT NO]]&lt;&gt;"",ScheduledPayment,"")</f>
        <v/>
      </c>
      <c r="F2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15" t="str">
        <f ca="1">IF(PaymentSchedule[[#This Row],[PMT NO]]&lt;&gt;"",PaymentSchedule[[#This Row],[TOTAL PAYMENT]]-PaymentSchedule[[#This Row],[INTEREST]],"")</f>
        <v/>
      </c>
      <c r="I237" s="15" t="str">
        <f ca="1">IF(PaymentSchedule[[#This Row],[PMT NO]]&lt;&gt;"",PaymentSchedule[[#This Row],[BEGINNING BALANCE]]*(InterestRate/PaymentsPerYear),"")</f>
        <v/>
      </c>
      <c r="J2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15" t="str">
        <f ca="1">IF(PaymentSchedule[[#This Row],[PMT NO]]&lt;&gt;"",SUM(INDEX(PaymentSchedule[INTEREST],1,1):PaymentSchedule[[#This Row],[INTEREST]]),"")</f>
        <v/>
      </c>
    </row>
    <row r="238" spans="2:11" x14ac:dyDescent="0.2">
      <c r="B238" s="11" t="str">
        <f ca="1">IF(LoanIsGood,IF(ROW()-ROW(PaymentSchedule[[#Headers],[PMT NO]])&gt;ScheduledNumberOfPayments,"",ROW()-ROW(PaymentSchedule[[#Headers],[PMT NO]])),"")</f>
        <v/>
      </c>
      <c r="C238" s="13" t="str">
        <f ca="1">IF(PaymentSchedule[[#This Row],[PMT NO]]&lt;&gt;"",EOMONTH(LoanStartDate,ROW(PaymentSchedule[[#This Row],[PMT NO]])-ROW(PaymentSchedule[[#Headers],[PMT NO]])-2)+DAY(LoanStartDate),"")</f>
        <v/>
      </c>
      <c r="D2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15" t="str">
        <f ca="1">IF(PaymentSchedule[[#This Row],[PMT NO]]&lt;&gt;"",ScheduledPayment,"")</f>
        <v/>
      </c>
      <c r="F2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15" t="str">
        <f ca="1">IF(PaymentSchedule[[#This Row],[PMT NO]]&lt;&gt;"",PaymentSchedule[[#This Row],[TOTAL PAYMENT]]-PaymentSchedule[[#This Row],[INTEREST]],"")</f>
        <v/>
      </c>
      <c r="I238" s="15" t="str">
        <f ca="1">IF(PaymentSchedule[[#This Row],[PMT NO]]&lt;&gt;"",PaymentSchedule[[#This Row],[BEGINNING BALANCE]]*(InterestRate/PaymentsPerYear),"")</f>
        <v/>
      </c>
      <c r="J2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15" t="str">
        <f ca="1">IF(PaymentSchedule[[#This Row],[PMT NO]]&lt;&gt;"",SUM(INDEX(PaymentSchedule[INTEREST],1,1):PaymentSchedule[[#This Row],[INTEREST]]),"")</f>
        <v/>
      </c>
    </row>
    <row r="239" spans="2:11" x14ac:dyDescent="0.2">
      <c r="B239" s="11" t="str">
        <f ca="1">IF(LoanIsGood,IF(ROW()-ROW(PaymentSchedule[[#Headers],[PMT NO]])&gt;ScheduledNumberOfPayments,"",ROW()-ROW(PaymentSchedule[[#Headers],[PMT NO]])),"")</f>
        <v/>
      </c>
      <c r="C239" s="13" t="str">
        <f ca="1">IF(PaymentSchedule[[#This Row],[PMT NO]]&lt;&gt;"",EOMONTH(LoanStartDate,ROW(PaymentSchedule[[#This Row],[PMT NO]])-ROW(PaymentSchedule[[#Headers],[PMT NO]])-2)+DAY(LoanStartDate),"")</f>
        <v/>
      </c>
      <c r="D2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15" t="str">
        <f ca="1">IF(PaymentSchedule[[#This Row],[PMT NO]]&lt;&gt;"",ScheduledPayment,"")</f>
        <v/>
      </c>
      <c r="F2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15" t="str">
        <f ca="1">IF(PaymentSchedule[[#This Row],[PMT NO]]&lt;&gt;"",PaymentSchedule[[#This Row],[TOTAL PAYMENT]]-PaymentSchedule[[#This Row],[INTEREST]],"")</f>
        <v/>
      </c>
      <c r="I239" s="15" t="str">
        <f ca="1">IF(PaymentSchedule[[#This Row],[PMT NO]]&lt;&gt;"",PaymentSchedule[[#This Row],[BEGINNING BALANCE]]*(InterestRate/PaymentsPerYear),"")</f>
        <v/>
      </c>
      <c r="J2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15" t="str">
        <f ca="1">IF(PaymentSchedule[[#This Row],[PMT NO]]&lt;&gt;"",SUM(INDEX(PaymentSchedule[INTEREST],1,1):PaymentSchedule[[#This Row],[INTEREST]]),"")</f>
        <v/>
      </c>
    </row>
    <row r="240" spans="2:11" x14ac:dyDescent="0.2">
      <c r="B240" s="11" t="str">
        <f ca="1">IF(LoanIsGood,IF(ROW()-ROW(PaymentSchedule[[#Headers],[PMT NO]])&gt;ScheduledNumberOfPayments,"",ROW()-ROW(PaymentSchedule[[#Headers],[PMT NO]])),"")</f>
        <v/>
      </c>
      <c r="C240" s="13" t="str">
        <f ca="1">IF(PaymentSchedule[[#This Row],[PMT NO]]&lt;&gt;"",EOMONTH(LoanStartDate,ROW(PaymentSchedule[[#This Row],[PMT NO]])-ROW(PaymentSchedule[[#Headers],[PMT NO]])-2)+DAY(LoanStartDate),"")</f>
        <v/>
      </c>
      <c r="D2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15" t="str">
        <f ca="1">IF(PaymentSchedule[[#This Row],[PMT NO]]&lt;&gt;"",ScheduledPayment,"")</f>
        <v/>
      </c>
      <c r="F2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15" t="str">
        <f ca="1">IF(PaymentSchedule[[#This Row],[PMT NO]]&lt;&gt;"",PaymentSchedule[[#This Row],[TOTAL PAYMENT]]-PaymentSchedule[[#This Row],[INTEREST]],"")</f>
        <v/>
      </c>
      <c r="I240" s="15" t="str">
        <f ca="1">IF(PaymentSchedule[[#This Row],[PMT NO]]&lt;&gt;"",PaymentSchedule[[#This Row],[BEGINNING BALANCE]]*(InterestRate/PaymentsPerYear),"")</f>
        <v/>
      </c>
      <c r="J2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15" t="str">
        <f ca="1">IF(PaymentSchedule[[#This Row],[PMT NO]]&lt;&gt;"",SUM(INDEX(PaymentSchedule[INTEREST],1,1):PaymentSchedule[[#This Row],[INTEREST]]),"")</f>
        <v/>
      </c>
    </row>
    <row r="241" spans="2:11" x14ac:dyDescent="0.2">
      <c r="B241" s="11" t="str">
        <f ca="1">IF(LoanIsGood,IF(ROW()-ROW(PaymentSchedule[[#Headers],[PMT NO]])&gt;ScheduledNumberOfPayments,"",ROW()-ROW(PaymentSchedule[[#Headers],[PMT NO]])),"")</f>
        <v/>
      </c>
      <c r="C241" s="13" t="str">
        <f ca="1">IF(PaymentSchedule[[#This Row],[PMT NO]]&lt;&gt;"",EOMONTH(LoanStartDate,ROW(PaymentSchedule[[#This Row],[PMT NO]])-ROW(PaymentSchedule[[#Headers],[PMT NO]])-2)+DAY(LoanStartDate),"")</f>
        <v/>
      </c>
      <c r="D2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15" t="str">
        <f ca="1">IF(PaymentSchedule[[#This Row],[PMT NO]]&lt;&gt;"",ScheduledPayment,"")</f>
        <v/>
      </c>
      <c r="F2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15" t="str">
        <f ca="1">IF(PaymentSchedule[[#This Row],[PMT NO]]&lt;&gt;"",PaymentSchedule[[#This Row],[TOTAL PAYMENT]]-PaymentSchedule[[#This Row],[INTEREST]],"")</f>
        <v/>
      </c>
      <c r="I241" s="15" t="str">
        <f ca="1">IF(PaymentSchedule[[#This Row],[PMT NO]]&lt;&gt;"",PaymentSchedule[[#This Row],[BEGINNING BALANCE]]*(InterestRate/PaymentsPerYear),"")</f>
        <v/>
      </c>
      <c r="J2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15" t="str">
        <f ca="1">IF(PaymentSchedule[[#This Row],[PMT NO]]&lt;&gt;"",SUM(INDEX(PaymentSchedule[INTEREST],1,1):PaymentSchedule[[#This Row],[INTEREST]]),"")</f>
        <v/>
      </c>
    </row>
    <row r="242" spans="2:11" x14ac:dyDescent="0.2">
      <c r="B242" s="11" t="str">
        <f ca="1">IF(LoanIsGood,IF(ROW()-ROW(PaymentSchedule[[#Headers],[PMT NO]])&gt;ScheduledNumberOfPayments,"",ROW()-ROW(PaymentSchedule[[#Headers],[PMT NO]])),"")</f>
        <v/>
      </c>
      <c r="C242" s="13" t="str">
        <f ca="1">IF(PaymentSchedule[[#This Row],[PMT NO]]&lt;&gt;"",EOMONTH(LoanStartDate,ROW(PaymentSchedule[[#This Row],[PMT NO]])-ROW(PaymentSchedule[[#Headers],[PMT NO]])-2)+DAY(LoanStartDate),"")</f>
        <v/>
      </c>
      <c r="D2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15" t="str">
        <f ca="1">IF(PaymentSchedule[[#This Row],[PMT NO]]&lt;&gt;"",ScheduledPayment,"")</f>
        <v/>
      </c>
      <c r="F2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15" t="str">
        <f ca="1">IF(PaymentSchedule[[#This Row],[PMT NO]]&lt;&gt;"",PaymentSchedule[[#This Row],[TOTAL PAYMENT]]-PaymentSchedule[[#This Row],[INTEREST]],"")</f>
        <v/>
      </c>
      <c r="I242" s="15" t="str">
        <f ca="1">IF(PaymentSchedule[[#This Row],[PMT NO]]&lt;&gt;"",PaymentSchedule[[#This Row],[BEGINNING BALANCE]]*(InterestRate/PaymentsPerYear),"")</f>
        <v/>
      </c>
      <c r="J2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15" t="str">
        <f ca="1">IF(PaymentSchedule[[#This Row],[PMT NO]]&lt;&gt;"",SUM(INDEX(PaymentSchedule[INTEREST],1,1):PaymentSchedule[[#This Row],[INTEREST]]),"")</f>
        <v/>
      </c>
    </row>
    <row r="243" spans="2:11" x14ac:dyDescent="0.2">
      <c r="B243" s="11" t="str">
        <f ca="1">IF(LoanIsGood,IF(ROW()-ROW(PaymentSchedule[[#Headers],[PMT NO]])&gt;ScheduledNumberOfPayments,"",ROW()-ROW(PaymentSchedule[[#Headers],[PMT NO]])),"")</f>
        <v/>
      </c>
      <c r="C243" s="13" t="str">
        <f ca="1">IF(PaymentSchedule[[#This Row],[PMT NO]]&lt;&gt;"",EOMONTH(LoanStartDate,ROW(PaymentSchedule[[#This Row],[PMT NO]])-ROW(PaymentSchedule[[#Headers],[PMT NO]])-2)+DAY(LoanStartDate),"")</f>
        <v/>
      </c>
      <c r="D2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15" t="str">
        <f ca="1">IF(PaymentSchedule[[#This Row],[PMT NO]]&lt;&gt;"",ScheduledPayment,"")</f>
        <v/>
      </c>
      <c r="F2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15" t="str">
        <f ca="1">IF(PaymentSchedule[[#This Row],[PMT NO]]&lt;&gt;"",PaymentSchedule[[#This Row],[TOTAL PAYMENT]]-PaymentSchedule[[#This Row],[INTEREST]],"")</f>
        <v/>
      </c>
      <c r="I243" s="15" t="str">
        <f ca="1">IF(PaymentSchedule[[#This Row],[PMT NO]]&lt;&gt;"",PaymentSchedule[[#This Row],[BEGINNING BALANCE]]*(InterestRate/PaymentsPerYear),"")</f>
        <v/>
      </c>
      <c r="J2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15" t="str">
        <f ca="1">IF(PaymentSchedule[[#This Row],[PMT NO]]&lt;&gt;"",SUM(INDEX(PaymentSchedule[INTEREST],1,1):PaymentSchedule[[#This Row],[INTEREST]]),"")</f>
        <v/>
      </c>
    </row>
    <row r="244" spans="2:11" x14ac:dyDescent="0.2">
      <c r="B244" s="11" t="str">
        <f ca="1">IF(LoanIsGood,IF(ROW()-ROW(PaymentSchedule[[#Headers],[PMT NO]])&gt;ScheduledNumberOfPayments,"",ROW()-ROW(PaymentSchedule[[#Headers],[PMT NO]])),"")</f>
        <v/>
      </c>
      <c r="C244" s="13" t="str">
        <f ca="1">IF(PaymentSchedule[[#This Row],[PMT NO]]&lt;&gt;"",EOMONTH(LoanStartDate,ROW(PaymentSchedule[[#This Row],[PMT NO]])-ROW(PaymentSchedule[[#Headers],[PMT NO]])-2)+DAY(LoanStartDate),"")</f>
        <v/>
      </c>
      <c r="D2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15" t="str">
        <f ca="1">IF(PaymentSchedule[[#This Row],[PMT NO]]&lt;&gt;"",ScheduledPayment,"")</f>
        <v/>
      </c>
      <c r="F2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15" t="str">
        <f ca="1">IF(PaymentSchedule[[#This Row],[PMT NO]]&lt;&gt;"",PaymentSchedule[[#This Row],[TOTAL PAYMENT]]-PaymentSchedule[[#This Row],[INTEREST]],"")</f>
        <v/>
      </c>
      <c r="I244" s="15" t="str">
        <f ca="1">IF(PaymentSchedule[[#This Row],[PMT NO]]&lt;&gt;"",PaymentSchedule[[#This Row],[BEGINNING BALANCE]]*(InterestRate/PaymentsPerYear),"")</f>
        <v/>
      </c>
      <c r="J2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15" t="str">
        <f ca="1">IF(PaymentSchedule[[#This Row],[PMT NO]]&lt;&gt;"",SUM(INDEX(PaymentSchedule[INTEREST],1,1):PaymentSchedule[[#This Row],[INTEREST]]),"")</f>
        <v/>
      </c>
    </row>
    <row r="245" spans="2:11" x14ac:dyDescent="0.2">
      <c r="B245" s="11" t="str">
        <f ca="1">IF(LoanIsGood,IF(ROW()-ROW(PaymentSchedule[[#Headers],[PMT NO]])&gt;ScheduledNumberOfPayments,"",ROW()-ROW(PaymentSchedule[[#Headers],[PMT NO]])),"")</f>
        <v/>
      </c>
      <c r="C245" s="13" t="str">
        <f ca="1">IF(PaymentSchedule[[#This Row],[PMT NO]]&lt;&gt;"",EOMONTH(LoanStartDate,ROW(PaymentSchedule[[#This Row],[PMT NO]])-ROW(PaymentSchedule[[#Headers],[PMT NO]])-2)+DAY(LoanStartDate),"")</f>
        <v/>
      </c>
      <c r="D2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15" t="str">
        <f ca="1">IF(PaymentSchedule[[#This Row],[PMT NO]]&lt;&gt;"",ScheduledPayment,"")</f>
        <v/>
      </c>
      <c r="F2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15" t="str">
        <f ca="1">IF(PaymentSchedule[[#This Row],[PMT NO]]&lt;&gt;"",PaymentSchedule[[#This Row],[TOTAL PAYMENT]]-PaymentSchedule[[#This Row],[INTEREST]],"")</f>
        <v/>
      </c>
      <c r="I245" s="15" t="str">
        <f ca="1">IF(PaymentSchedule[[#This Row],[PMT NO]]&lt;&gt;"",PaymentSchedule[[#This Row],[BEGINNING BALANCE]]*(InterestRate/PaymentsPerYear),"")</f>
        <v/>
      </c>
      <c r="J2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15" t="str">
        <f ca="1">IF(PaymentSchedule[[#This Row],[PMT NO]]&lt;&gt;"",SUM(INDEX(PaymentSchedule[INTEREST],1,1):PaymentSchedule[[#This Row],[INTEREST]]),"")</f>
        <v/>
      </c>
    </row>
    <row r="246" spans="2:11" x14ac:dyDescent="0.2">
      <c r="B246" s="11" t="str">
        <f ca="1">IF(LoanIsGood,IF(ROW()-ROW(PaymentSchedule[[#Headers],[PMT NO]])&gt;ScheduledNumberOfPayments,"",ROW()-ROW(PaymentSchedule[[#Headers],[PMT NO]])),"")</f>
        <v/>
      </c>
      <c r="C246" s="13" t="str">
        <f ca="1">IF(PaymentSchedule[[#This Row],[PMT NO]]&lt;&gt;"",EOMONTH(LoanStartDate,ROW(PaymentSchedule[[#This Row],[PMT NO]])-ROW(PaymentSchedule[[#Headers],[PMT NO]])-2)+DAY(LoanStartDate),"")</f>
        <v/>
      </c>
      <c r="D2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15" t="str">
        <f ca="1">IF(PaymentSchedule[[#This Row],[PMT NO]]&lt;&gt;"",ScheduledPayment,"")</f>
        <v/>
      </c>
      <c r="F2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15" t="str">
        <f ca="1">IF(PaymentSchedule[[#This Row],[PMT NO]]&lt;&gt;"",PaymentSchedule[[#This Row],[TOTAL PAYMENT]]-PaymentSchedule[[#This Row],[INTEREST]],"")</f>
        <v/>
      </c>
      <c r="I246" s="15" t="str">
        <f ca="1">IF(PaymentSchedule[[#This Row],[PMT NO]]&lt;&gt;"",PaymentSchedule[[#This Row],[BEGINNING BALANCE]]*(InterestRate/PaymentsPerYear),"")</f>
        <v/>
      </c>
      <c r="J2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15" t="str">
        <f ca="1">IF(PaymentSchedule[[#This Row],[PMT NO]]&lt;&gt;"",SUM(INDEX(PaymentSchedule[INTEREST],1,1):PaymentSchedule[[#This Row],[INTEREST]]),"")</f>
        <v/>
      </c>
    </row>
    <row r="247" spans="2:11" x14ac:dyDescent="0.2">
      <c r="B247" s="11" t="str">
        <f ca="1">IF(LoanIsGood,IF(ROW()-ROW(PaymentSchedule[[#Headers],[PMT NO]])&gt;ScheduledNumberOfPayments,"",ROW()-ROW(PaymentSchedule[[#Headers],[PMT NO]])),"")</f>
        <v/>
      </c>
      <c r="C247" s="13" t="str">
        <f ca="1">IF(PaymentSchedule[[#This Row],[PMT NO]]&lt;&gt;"",EOMONTH(LoanStartDate,ROW(PaymentSchedule[[#This Row],[PMT NO]])-ROW(PaymentSchedule[[#Headers],[PMT NO]])-2)+DAY(LoanStartDate),"")</f>
        <v/>
      </c>
      <c r="D2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15" t="str">
        <f ca="1">IF(PaymentSchedule[[#This Row],[PMT NO]]&lt;&gt;"",ScheduledPayment,"")</f>
        <v/>
      </c>
      <c r="F2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15" t="str">
        <f ca="1">IF(PaymentSchedule[[#This Row],[PMT NO]]&lt;&gt;"",PaymentSchedule[[#This Row],[TOTAL PAYMENT]]-PaymentSchedule[[#This Row],[INTEREST]],"")</f>
        <v/>
      </c>
      <c r="I247" s="15" t="str">
        <f ca="1">IF(PaymentSchedule[[#This Row],[PMT NO]]&lt;&gt;"",PaymentSchedule[[#This Row],[BEGINNING BALANCE]]*(InterestRate/PaymentsPerYear),"")</f>
        <v/>
      </c>
      <c r="J2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15" t="str">
        <f ca="1">IF(PaymentSchedule[[#This Row],[PMT NO]]&lt;&gt;"",SUM(INDEX(PaymentSchedule[INTEREST],1,1):PaymentSchedule[[#This Row],[INTEREST]]),"")</f>
        <v/>
      </c>
    </row>
    <row r="248" spans="2:11" x14ac:dyDescent="0.2">
      <c r="B248" s="11" t="str">
        <f ca="1">IF(LoanIsGood,IF(ROW()-ROW(PaymentSchedule[[#Headers],[PMT NO]])&gt;ScheduledNumberOfPayments,"",ROW()-ROW(PaymentSchedule[[#Headers],[PMT NO]])),"")</f>
        <v/>
      </c>
      <c r="C248" s="13" t="str">
        <f ca="1">IF(PaymentSchedule[[#This Row],[PMT NO]]&lt;&gt;"",EOMONTH(LoanStartDate,ROW(PaymentSchedule[[#This Row],[PMT NO]])-ROW(PaymentSchedule[[#Headers],[PMT NO]])-2)+DAY(LoanStartDate),"")</f>
        <v/>
      </c>
      <c r="D2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15" t="str">
        <f ca="1">IF(PaymentSchedule[[#This Row],[PMT NO]]&lt;&gt;"",ScheduledPayment,"")</f>
        <v/>
      </c>
      <c r="F2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15" t="str">
        <f ca="1">IF(PaymentSchedule[[#This Row],[PMT NO]]&lt;&gt;"",PaymentSchedule[[#This Row],[TOTAL PAYMENT]]-PaymentSchedule[[#This Row],[INTEREST]],"")</f>
        <v/>
      </c>
      <c r="I248" s="15" t="str">
        <f ca="1">IF(PaymentSchedule[[#This Row],[PMT NO]]&lt;&gt;"",PaymentSchedule[[#This Row],[BEGINNING BALANCE]]*(InterestRate/PaymentsPerYear),"")</f>
        <v/>
      </c>
      <c r="J2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15" t="str">
        <f ca="1">IF(PaymentSchedule[[#This Row],[PMT NO]]&lt;&gt;"",SUM(INDEX(PaymentSchedule[INTEREST],1,1):PaymentSchedule[[#This Row],[INTEREST]]),"")</f>
        <v/>
      </c>
    </row>
    <row r="249" spans="2:11" x14ac:dyDescent="0.2">
      <c r="B249" s="11" t="str">
        <f ca="1">IF(LoanIsGood,IF(ROW()-ROW(PaymentSchedule[[#Headers],[PMT NO]])&gt;ScheduledNumberOfPayments,"",ROW()-ROW(PaymentSchedule[[#Headers],[PMT NO]])),"")</f>
        <v/>
      </c>
      <c r="C249" s="13" t="str">
        <f ca="1">IF(PaymentSchedule[[#This Row],[PMT NO]]&lt;&gt;"",EOMONTH(LoanStartDate,ROW(PaymentSchedule[[#This Row],[PMT NO]])-ROW(PaymentSchedule[[#Headers],[PMT NO]])-2)+DAY(LoanStartDate),"")</f>
        <v/>
      </c>
      <c r="D2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15" t="str">
        <f ca="1">IF(PaymentSchedule[[#This Row],[PMT NO]]&lt;&gt;"",ScheduledPayment,"")</f>
        <v/>
      </c>
      <c r="F2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15" t="str">
        <f ca="1">IF(PaymentSchedule[[#This Row],[PMT NO]]&lt;&gt;"",PaymentSchedule[[#This Row],[TOTAL PAYMENT]]-PaymentSchedule[[#This Row],[INTEREST]],"")</f>
        <v/>
      </c>
      <c r="I249" s="15" t="str">
        <f ca="1">IF(PaymentSchedule[[#This Row],[PMT NO]]&lt;&gt;"",PaymentSchedule[[#This Row],[BEGINNING BALANCE]]*(InterestRate/PaymentsPerYear),"")</f>
        <v/>
      </c>
      <c r="J2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15" t="str">
        <f ca="1">IF(PaymentSchedule[[#This Row],[PMT NO]]&lt;&gt;"",SUM(INDEX(PaymentSchedule[INTEREST],1,1):PaymentSchedule[[#This Row],[INTEREST]]),"")</f>
        <v/>
      </c>
    </row>
    <row r="250" spans="2:11" x14ac:dyDescent="0.2">
      <c r="B250" s="11" t="str">
        <f ca="1">IF(LoanIsGood,IF(ROW()-ROW(PaymentSchedule[[#Headers],[PMT NO]])&gt;ScheduledNumberOfPayments,"",ROW()-ROW(PaymentSchedule[[#Headers],[PMT NO]])),"")</f>
        <v/>
      </c>
      <c r="C250" s="13" t="str">
        <f ca="1">IF(PaymentSchedule[[#This Row],[PMT NO]]&lt;&gt;"",EOMONTH(LoanStartDate,ROW(PaymentSchedule[[#This Row],[PMT NO]])-ROW(PaymentSchedule[[#Headers],[PMT NO]])-2)+DAY(LoanStartDate),"")</f>
        <v/>
      </c>
      <c r="D2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15" t="str">
        <f ca="1">IF(PaymentSchedule[[#This Row],[PMT NO]]&lt;&gt;"",ScheduledPayment,"")</f>
        <v/>
      </c>
      <c r="F2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15" t="str">
        <f ca="1">IF(PaymentSchedule[[#This Row],[PMT NO]]&lt;&gt;"",PaymentSchedule[[#This Row],[TOTAL PAYMENT]]-PaymentSchedule[[#This Row],[INTEREST]],"")</f>
        <v/>
      </c>
      <c r="I250" s="15" t="str">
        <f ca="1">IF(PaymentSchedule[[#This Row],[PMT NO]]&lt;&gt;"",PaymentSchedule[[#This Row],[BEGINNING BALANCE]]*(InterestRate/PaymentsPerYear),"")</f>
        <v/>
      </c>
      <c r="J2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15" t="str">
        <f ca="1">IF(PaymentSchedule[[#This Row],[PMT NO]]&lt;&gt;"",SUM(INDEX(PaymentSchedule[INTEREST],1,1):PaymentSchedule[[#This Row],[INTEREST]]),"")</f>
        <v/>
      </c>
    </row>
    <row r="251" spans="2:11" x14ac:dyDescent="0.2">
      <c r="B251" s="11" t="str">
        <f ca="1">IF(LoanIsGood,IF(ROW()-ROW(PaymentSchedule[[#Headers],[PMT NO]])&gt;ScheduledNumberOfPayments,"",ROW()-ROW(PaymentSchedule[[#Headers],[PMT NO]])),"")</f>
        <v/>
      </c>
      <c r="C251" s="13" t="str">
        <f ca="1">IF(PaymentSchedule[[#This Row],[PMT NO]]&lt;&gt;"",EOMONTH(LoanStartDate,ROW(PaymentSchedule[[#This Row],[PMT NO]])-ROW(PaymentSchedule[[#Headers],[PMT NO]])-2)+DAY(LoanStartDate),"")</f>
        <v/>
      </c>
      <c r="D2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15" t="str">
        <f ca="1">IF(PaymentSchedule[[#This Row],[PMT NO]]&lt;&gt;"",ScheduledPayment,"")</f>
        <v/>
      </c>
      <c r="F2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15" t="str">
        <f ca="1">IF(PaymentSchedule[[#This Row],[PMT NO]]&lt;&gt;"",PaymentSchedule[[#This Row],[TOTAL PAYMENT]]-PaymentSchedule[[#This Row],[INTEREST]],"")</f>
        <v/>
      </c>
      <c r="I251" s="15" t="str">
        <f ca="1">IF(PaymentSchedule[[#This Row],[PMT NO]]&lt;&gt;"",PaymentSchedule[[#This Row],[BEGINNING BALANCE]]*(InterestRate/PaymentsPerYear),"")</f>
        <v/>
      </c>
      <c r="J2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15" t="str">
        <f ca="1">IF(PaymentSchedule[[#This Row],[PMT NO]]&lt;&gt;"",SUM(INDEX(PaymentSchedule[INTEREST],1,1):PaymentSchedule[[#This Row],[INTEREST]]),"")</f>
        <v/>
      </c>
    </row>
    <row r="252" spans="2:11" x14ac:dyDescent="0.2">
      <c r="B252" s="11" t="str">
        <f ca="1">IF(LoanIsGood,IF(ROW()-ROW(PaymentSchedule[[#Headers],[PMT NO]])&gt;ScheduledNumberOfPayments,"",ROW()-ROW(PaymentSchedule[[#Headers],[PMT NO]])),"")</f>
        <v/>
      </c>
      <c r="C252" s="13" t="str">
        <f ca="1">IF(PaymentSchedule[[#This Row],[PMT NO]]&lt;&gt;"",EOMONTH(LoanStartDate,ROW(PaymentSchedule[[#This Row],[PMT NO]])-ROW(PaymentSchedule[[#Headers],[PMT NO]])-2)+DAY(LoanStartDate),"")</f>
        <v/>
      </c>
      <c r="D2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15" t="str">
        <f ca="1">IF(PaymentSchedule[[#This Row],[PMT NO]]&lt;&gt;"",ScheduledPayment,"")</f>
        <v/>
      </c>
      <c r="F2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15" t="str">
        <f ca="1">IF(PaymentSchedule[[#This Row],[PMT NO]]&lt;&gt;"",PaymentSchedule[[#This Row],[TOTAL PAYMENT]]-PaymentSchedule[[#This Row],[INTEREST]],"")</f>
        <v/>
      </c>
      <c r="I252" s="15" t="str">
        <f ca="1">IF(PaymentSchedule[[#This Row],[PMT NO]]&lt;&gt;"",PaymentSchedule[[#This Row],[BEGINNING BALANCE]]*(InterestRate/PaymentsPerYear),"")</f>
        <v/>
      </c>
      <c r="J2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15" t="str">
        <f ca="1">IF(PaymentSchedule[[#This Row],[PMT NO]]&lt;&gt;"",SUM(INDEX(PaymentSchedule[INTEREST],1,1):PaymentSchedule[[#This Row],[INTEREST]]),"")</f>
        <v/>
      </c>
    </row>
    <row r="253" spans="2:11" x14ac:dyDescent="0.2">
      <c r="B253" s="11" t="str">
        <f ca="1">IF(LoanIsGood,IF(ROW()-ROW(PaymentSchedule[[#Headers],[PMT NO]])&gt;ScheduledNumberOfPayments,"",ROW()-ROW(PaymentSchedule[[#Headers],[PMT NO]])),"")</f>
        <v/>
      </c>
      <c r="C253" s="13" t="str">
        <f ca="1">IF(PaymentSchedule[[#This Row],[PMT NO]]&lt;&gt;"",EOMONTH(LoanStartDate,ROW(PaymentSchedule[[#This Row],[PMT NO]])-ROW(PaymentSchedule[[#Headers],[PMT NO]])-2)+DAY(LoanStartDate),"")</f>
        <v/>
      </c>
      <c r="D2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15" t="str">
        <f ca="1">IF(PaymentSchedule[[#This Row],[PMT NO]]&lt;&gt;"",ScheduledPayment,"")</f>
        <v/>
      </c>
      <c r="F2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15" t="str">
        <f ca="1">IF(PaymentSchedule[[#This Row],[PMT NO]]&lt;&gt;"",PaymentSchedule[[#This Row],[TOTAL PAYMENT]]-PaymentSchedule[[#This Row],[INTEREST]],"")</f>
        <v/>
      </c>
      <c r="I253" s="15" t="str">
        <f ca="1">IF(PaymentSchedule[[#This Row],[PMT NO]]&lt;&gt;"",PaymentSchedule[[#This Row],[BEGINNING BALANCE]]*(InterestRate/PaymentsPerYear),"")</f>
        <v/>
      </c>
      <c r="J2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15" t="str">
        <f ca="1">IF(PaymentSchedule[[#This Row],[PMT NO]]&lt;&gt;"",SUM(INDEX(PaymentSchedule[INTEREST],1,1):PaymentSchedule[[#This Row],[INTEREST]]),"")</f>
        <v/>
      </c>
    </row>
    <row r="254" spans="2:11" x14ac:dyDescent="0.2">
      <c r="B254" s="11" t="str">
        <f ca="1">IF(LoanIsGood,IF(ROW()-ROW(PaymentSchedule[[#Headers],[PMT NO]])&gt;ScheduledNumberOfPayments,"",ROW()-ROW(PaymentSchedule[[#Headers],[PMT NO]])),"")</f>
        <v/>
      </c>
      <c r="C254" s="13" t="str">
        <f ca="1">IF(PaymentSchedule[[#This Row],[PMT NO]]&lt;&gt;"",EOMONTH(LoanStartDate,ROW(PaymentSchedule[[#This Row],[PMT NO]])-ROW(PaymentSchedule[[#Headers],[PMT NO]])-2)+DAY(LoanStartDate),"")</f>
        <v/>
      </c>
      <c r="D2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15" t="str">
        <f ca="1">IF(PaymentSchedule[[#This Row],[PMT NO]]&lt;&gt;"",ScheduledPayment,"")</f>
        <v/>
      </c>
      <c r="F2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15" t="str">
        <f ca="1">IF(PaymentSchedule[[#This Row],[PMT NO]]&lt;&gt;"",PaymentSchedule[[#This Row],[TOTAL PAYMENT]]-PaymentSchedule[[#This Row],[INTEREST]],"")</f>
        <v/>
      </c>
      <c r="I254" s="15" t="str">
        <f ca="1">IF(PaymentSchedule[[#This Row],[PMT NO]]&lt;&gt;"",PaymentSchedule[[#This Row],[BEGINNING BALANCE]]*(InterestRate/PaymentsPerYear),"")</f>
        <v/>
      </c>
      <c r="J2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15" t="str">
        <f ca="1">IF(PaymentSchedule[[#This Row],[PMT NO]]&lt;&gt;"",SUM(INDEX(PaymentSchedule[INTEREST],1,1):PaymentSchedule[[#This Row],[INTEREST]]),"")</f>
        <v/>
      </c>
    </row>
    <row r="255" spans="2:11" x14ac:dyDescent="0.2">
      <c r="B255" s="11" t="str">
        <f ca="1">IF(LoanIsGood,IF(ROW()-ROW(PaymentSchedule[[#Headers],[PMT NO]])&gt;ScheduledNumberOfPayments,"",ROW()-ROW(PaymentSchedule[[#Headers],[PMT NO]])),"")</f>
        <v/>
      </c>
      <c r="C255" s="13" t="str">
        <f ca="1">IF(PaymentSchedule[[#This Row],[PMT NO]]&lt;&gt;"",EOMONTH(LoanStartDate,ROW(PaymentSchedule[[#This Row],[PMT NO]])-ROW(PaymentSchedule[[#Headers],[PMT NO]])-2)+DAY(LoanStartDate),"")</f>
        <v/>
      </c>
      <c r="D2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15" t="str">
        <f ca="1">IF(PaymentSchedule[[#This Row],[PMT NO]]&lt;&gt;"",ScheduledPayment,"")</f>
        <v/>
      </c>
      <c r="F2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15" t="str">
        <f ca="1">IF(PaymentSchedule[[#This Row],[PMT NO]]&lt;&gt;"",PaymentSchedule[[#This Row],[TOTAL PAYMENT]]-PaymentSchedule[[#This Row],[INTEREST]],"")</f>
        <v/>
      </c>
      <c r="I255" s="15" t="str">
        <f ca="1">IF(PaymentSchedule[[#This Row],[PMT NO]]&lt;&gt;"",PaymentSchedule[[#This Row],[BEGINNING BALANCE]]*(InterestRate/PaymentsPerYear),"")</f>
        <v/>
      </c>
      <c r="J2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15" t="str">
        <f ca="1">IF(PaymentSchedule[[#This Row],[PMT NO]]&lt;&gt;"",SUM(INDEX(PaymentSchedule[INTEREST],1,1):PaymentSchedule[[#This Row],[INTEREST]]),"")</f>
        <v/>
      </c>
    </row>
    <row r="256" spans="2:11" x14ac:dyDescent="0.2">
      <c r="B256" s="11" t="str">
        <f ca="1">IF(LoanIsGood,IF(ROW()-ROW(PaymentSchedule[[#Headers],[PMT NO]])&gt;ScheduledNumberOfPayments,"",ROW()-ROW(PaymentSchedule[[#Headers],[PMT NO]])),"")</f>
        <v/>
      </c>
      <c r="C256" s="13" t="str">
        <f ca="1">IF(PaymentSchedule[[#This Row],[PMT NO]]&lt;&gt;"",EOMONTH(LoanStartDate,ROW(PaymentSchedule[[#This Row],[PMT NO]])-ROW(PaymentSchedule[[#Headers],[PMT NO]])-2)+DAY(LoanStartDate),"")</f>
        <v/>
      </c>
      <c r="D2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15" t="str">
        <f ca="1">IF(PaymentSchedule[[#This Row],[PMT NO]]&lt;&gt;"",ScheduledPayment,"")</f>
        <v/>
      </c>
      <c r="F2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15" t="str">
        <f ca="1">IF(PaymentSchedule[[#This Row],[PMT NO]]&lt;&gt;"",PaymentSchedule[[#This Row],[TOTAL PAYMENT]]-PaymentSchedule[[#This Row],[INTEREST]],"")</f>
        <v/>
      </c>
      <c r="I256" s="15" t="str">
        <f ca="1">IF(PaymentSchedule[[#This Row],[PMT NO]]&lt;&gt;"",PaymentSchedule[[#This Row],[BEGINNING BALANCE]]*(InterestRate/PaymentsPerYear),"")</f>
        <v/>
      </c>
      <c r="J2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15" t="str">
        <f ca="1">IF(PaymentSchedule[[#This Row],[PMT NO]]&lt;&gt;"",SUM(INDEX(PaymentSchedule[INTEREST],1,1):PaymentSchedule[[#This Row],[INTEREST]]),"")</f>
        <v/>
      </c>
    </row>
    <row r="257" spans="2:11" x14ac:dyDescent="0.2">
      <c r="B257" s="11" t="str">
        <f ca="1">IF(LoanIsGood,IF(ROW()-ROW(PaymentSchedule[[#Headers],[PMT NO]])&gt;ScheduledNumberOfPayments,"",ROW()-ROW(PaymentSchedule[[#Headers],[PMT NO]])),"")</f>
        <v/>
      </c>
      <c r="C257" s="13" t="str">
        <f ca="1">IF(PaymentSchedule[[#This Row],[PMT NO]]&lt;&gt;"",EOMONTH(LoanStartDate,ROW(PaymentSchedule[[#This Row],[PMT NO]])-ROW(PaymentSchedule[[#Headers],[PMT NO]])-2)+DAY(LoanStartDate),"")</f>
        <v/>
      </c>
      <c r="D2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15" t="str">
        <f ca="1">IF(PaymentSchedule[[#This Row],[PMT NO]]&lt;&gt;"",ScheduledPayment,"")</f>
        <v/>
      </c>
      <c r="F2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15" t="str">
        <f ca="1">IF(PaymentSchedule[[#This Row],[PMT NO]]&lt;&gt;"",PaymentSchedule[[#This Row],[TOTAL PAYMENT]]-PaymentSchedule[[#This Row],[INTEREST]],"")</f>
        <v/>
      </c>
      <c r="I257" s="15" t="str">
        <f ca="1">IF(PaymentSchedule[[#This Row],[PMT NO]]&lt;&gt;"",PaymentSchedule[[#This Row],[BEGINNING BALANCE]]*(InterestRate/PaymentsPerYear),"")</f>
        <v/>
      </c>
      <c r="J2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15" t="str">
        <f ca="1">IF(PaymentSchedule[[#This Row],[PMT NO]]&lt;&gt;"",SUM(INDEX(PaymentSchedule[INTEREST],1,1):PaymentSchedule[[#This Row],[INTEREST]]),"")</f>
        <v/>
      </c>
    </row>
    <row r="258" spans="2:11" x14ac:dyDescent="0.2">
      <c r="B258" s="11" t="str">
        <f ca="1">IF(LoanIsGood,IF(ROW()-ROW(PaymentSchedule[[#Headers],[PMT NO]])&gt;ScheduledNumberOfPayments,"",ROW()-ROW(PaymentSchedule[[#Headers],[PMT NO]])),"")</f>
        <v/>
      </c>
      <c r="C258" s="13" t="str">
        <f ca="1">IF(PaymentSchedule[[#This Row],[PMT NO]]&lt;&gt;"",EOMONTH(LoanStartDate,ROW(PaymentSchedule[[#This Row],[PMT NO]])-ROW(PaymentSchedule[[#Headers],[PMT NO]])-2)+DAY(LoanStartDate),"")</f>
        <v/>
      </c>
      <c r="D2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15" t="str">
        <f ca="1">IF(PaymentSchedule[[#This Row],[PMT NO]]&lt;&gt;"",ScheduledPayment,"")</f>
        <v/>
      </c>
      <c r="F2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15" t="str">
        <f ca="1">IF(PaymentSchedule[[#This Row],[PMT NO]]&lt;&gt;"",PaymentSchedule[[#This Row],[TOTAL PAYMENT]]-PaymentSchedule[[#This Row],[INTEREST]],"")</f>
        <v/>
      </c>
      <c r="I258" s="15" t="str">
        <f ca="1">IF(PaymentSchedule[[#This Row],[PMT NO]]&lt;&gt;"",PaymentSchedule[[#This Row],[BEGINNING BALANCE]]*(InterestRate/PaymentsPerYear),"")</f>
        <v/>
      </c>
      <c r="J2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15" t="str">
        <f ca="1">IF(PaymentSchedule[[#This Row],[PMT NO]]&lt;&gt;"",SUM(INDEX(PaymentSchedule[INTEREST],1,1):PaymentSchedule[[#This Row],[INTEREST]]),"")</f>
        <v/>
      </c>
    </row>
    <row r="259" spans="2:11" x14ac:dyDescent="0.2">
      <c r="B259" s="11" t="str">
        <f ca="1">IF(LoanIsGood,IF(ROW()-ROW(PaymentSchedule[[#Headers],[PMT NO]])&gt;ScheduledNumberOfPayments,"",ROW()-ROW(PaymentSchedule[[#Headers],[PMT NO]])),"")</f>
        <v/>
      </c>
      <c r="C259" s="13" t="str">
        <f ca="1">IF(PaymentSchedule[[#This Row],[PMT NO]]&lt;&gt;"",EOMONTH(LoanStartDate,ROW(PaymentSchedule[[#This Row],[PMT NO]])-ROW(PaymentSchedule[[#Headers],[PMT NO]])-2)+DAY(LoanStartDate),"")</f>
        <v/>
      </c>
      <c r="D2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15" t="str">
        <f ca="1">IF(PaymentSchedule[[#This Row],[PMT NO]]&lt;&gt;"",ScheduledPayment,"")</f>
        <v/>
      </c>
      <c r="F2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15" t="str">
        <f ca="1">IF(PaymentSchedule[[#This Row],[PMT NO]]&lt;&gt;"",PaymentSchedule[[#This Row],[TOTAL PAYMENT]]-PaymentSchedule[[#This Row],[INTEREST]],"")</f>
        <v/>
      </c>
      <c r="I259" s="15" t="str">
        <f ca="1">IF(PaymentSchedule[[#This Row],[PMT NO]]&lt;&gt;"",PaymentSchedule[[#This Row],[BEGINNING BALANCE]]*(InterestRate/PaymentsPerYear),"")</f>
        <v/>
      </c>
      <c r="J2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15" t="str">
        <f ca="1">IF(PaymentSchedule[[#This Row],[PMT NO]]&lt;&gt;"",SUM(INDEX(PaymentSchedule[INTEREST],1,1):PaymentSchedule[[#This Row],[INTEREST]]),"")</f>
        <v/>
      </c>
    </row>
    <row r="260" spans="2:11" x14ac:dyDescent="0.2">
      <c r="B260" s="11" t="str">
        <f ca="1">IF(LoanIsGood,IF(ROW()-ROW(PaymentSchedule[[#Headers],[PMT NO]])&gt;ScheduledNumberOfPayments,"",ROW()-ROW(PaymentSchedule[[#Headers],[PMT NO]])),"")</f>
        <v/>
      </c>
      <c r="C260" s="13" t="str">
        <f ca="1">IF(PaymentSchedule[[#This Row],[PMT NO]]&lt;&gt;"",EOMONTH(LoanStartDate,ROW(PaymentSchedule[[#This Row],[PMT NO]])-ROW(PaymentSchedule[[#Headers],[PMT NO]])-2)+DAY(LoanStartDate),"")</f>
        <v/>
      </c>
      <c r="D2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15" t="str">
        <f ca="1">IF(PaymentSchedule[[#This Row],[PMT NO]]&lt;&gt;"",ScheduledPayment,"")</f>
        <v/>
      </c>
      <c r="F2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15" t="str">
        <f ca="1">IF(PaymentSchedule[[#This Row],[PMT NO]]&lt;&gt;"",PaymentSchedule[[#This Row],[TOTAL PAYMENT]]-PaymentSchedule[[#This Row],[INTEREST]],"")</f>
        <v/>
      </c>
      <c r="I260" s="15" t="str">
        <f ca="1">IF(PaymentSchedule[[#This Row],[PMT NO]]&lt;&gt;"",PaymentSchedule[[#This Row],[BEGINNING BALANCE]]*(InterestRate/PaymentsPerYear),"")</f>
        <v/>
      </c>
      <c r="J2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15" t="str">
        <f ca="1">IF(PaymentSchedule[[#This Row],[PMT NO]]&lt;&gt;"",SUM(INDEX(PaymentSchedule[INTEREST],1,1):PaymentSchedule[[#This Row],[INTEREST]]),"")</f>
        <v/>
      </c>
    </row>
    <row r="261" spans="2:11" x14ac:dyDescent="0.2">
      <c r="B261" s="11" t="str">
        <f ca="1">IF(LoanIsGood,IF(ROW()-ROW(PaymentSchedule[[#Headers],[PMT NO]])&gt;ScheduledNumberOfPayments,"",ROW()-ROW(PaymentSchedule[[#Headers],[PMT NO]])),"")</f>
        <v/>
      </c>
      <c r="C261" s="13" t="str">
        <f ca="1">IF(PaymentSchedule[[#This Row],[PMT NO]]&lt;&gt;"",EOMONTH(LoanStartDate,ROW(PaymentSchedule[[#This Row],[PMT NO]])-ROW(PaymentSchedule[[#Headers],[PMT NO]])-2)+DAY(LoanStartDate),"")</f>
        <v/>
      </c>
      <c r="D2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15" t="str">
        <f ca="1">IF(PaymentSchedule[[#This Row],[PMT NO]]&lt;&gt;"",ScheduledPayment,"")</f>
        <v/>
      </c>
      <c r="F2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15" t="str">
        <f ca="1">IF(PaymentSchedule[[#This Row],[PMT NO]]&lt;&gt;"",PaymentSchedule[[#This Row],[TOTAL PAYMENT]]-PaymentSchedule[[#This Row],[INTEREST]],"")</f>
        <v/>
      </c>
      <c r="I261" s="15" t="str">
        <f ca="1">IF(PaymentSchedule[[#This Row],[PMT NO]]&lt;&gt;"",PaymentSchedule[[#This Row],[BEGINNING BALANCE]]*(InterestRate/PaymentsPerYear),"")</f>
        <v/>
      </c>
      <c r="J2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15" t="str">
        <f ca="1">IF(PaymentSchedule[[#This Row],[PMT NO]]&lt;&gt;"",SUM(INDEX(PaymentSchedule[INTEREST],1,1):PaymentSchedule[[#This Row],[INTEREST]]),"")</f>
        <v/>
      </c>
    </row>
    <row r="262" spans="2:11" x14ac:dyDescent="0.2">
      <c r="B262" s="11" t="str">
        <f ca="1">IF(LoanIsGood,IF(ROW()-ROW(PaymentSchedule[[#Headers],[PMT NO]])&gt;ScheduledNumberOfPayments,"",ROW()-ROW(PaymentSchedule[[#Headers],[PMT NO]])),"")</f>
        <v/>
      </c>
      <c r="C262" s="13" t="str">
        <f ca="1">IF(PaymentSchedule[[#This Row],[PMT NO]]&lt;&gt;"",EOMONTH(LoanStartDate,ROW(PaymentSchedule[[#This Row],[PMT NO]])-ROW(PaymentSchedule[[#Headers],[PMT NO]])-2)+DAY(LoanStartDate),"")</f>
        <v/>
      </c>
      <c r="D2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15" t="str">
        <f ca="1">IF(PaymentSchedule[[#This Row],[PMT NO]]&lt;&gt;"",ScheduledPayment,"")</f>
        <v/>
      </c>
      <c r="F2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15" t="str">
        <f ca="1">IF(PaymentSchedule[[#This Row],[PMT NO]]&lt;&gt;"",PaymentSchedule[[#This Row],[TOTAL PAYMENT]]-PaymentSchedule[[#This Row],[INTEREST]],"")</f>
        <v/>
      </c>
      <c r="I262" s="15" t="str">
        <f ca="1">IF(PaymentSchedule[[#This Row],[PMT NO]]&lt;&gt;"",PaymentSchedule[[#This Row],[BEGINNING BALANCE]]*(InterestRate/PaymentsPerYear),"")</f>
        <v/>
      </c>
      <c r="J2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15" t="str">
        <f ca="1">IF(PaymentSchedule[[#This Row],[PMT NO]]&lt;&gt;"",SUM(INDEX(PaymentSchedule[INTEREST],1,1):PaymentSchedule[[#This Row],[INTEREST]]),"")</f>
        <v/>
      </c>
    </row>
    <row r="263" spans="2:11" x14ac:dyDescent="0.2">
      <c r="B263" s="11" t="str">
        <f ca="1">IF(LoanIsGood,IF(ROW()-ROW(PaymentSchedule[[#Headers],[PMT NO]])&gt;ScheduledNumberOfPayments,"",ROW()-ROW(PaymentSchedule[[#Headers],[PMT NO]])),"")</f>
        <v/>
      </c>
      <c r="C263" s="13" t="str">
        <f ca="1">IF(PaymentSchedule[[#This Row],[PMT NO]]&lt;&gt;"",EOMONTH(LoanStartDate,ROW(PaymentSchedule[[#This Row],[PMT NO]])-ROW(PaymentSchedule[[#Headers],[PMT NO]])-2)+DAY(LoanStartDate),"")</f>
        <v/>
      </c>
      <c r="D2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15" t="str">
        <f ca="1">IF(PaymentSchedule[[#This Row],[PMT NO]]&lt;&gt;"",ScheduledPayment,"")</f>
        <v/>
      </c>
      <c r="F2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15" t="str">
        <f ca="1">IF(PaymentSchedule[[#This Row],[PMT NO]]&lt;&gt;"",PaymentSchedule[[#This Row],[TOTAL PAYMENT]]-PaymentSchedule[[#This Row],[INTEREST]],"")</f>
        <v/>
      </c>
      <c r="I263" s="15" t="str">
        <f ca="1">IF(PaymentSchedule[[#This Row],[PMT NO]]&lt;&gt;"",PaymentSchedule[[#This Row],[BEGINNING BALANCE]]*(InterestRate/PaymentsPerYear),"")</f>
        <v/>
      </c>
      <c r="J2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15" t="str">
        <f ca="1">IF(PaymentSchedule[[#This Row],[PMT NO]]&lt;&gt;"",SUM(INDEX(PaymentSchedule[INTEREST],1,1):PaymentSchedule[[#This Row],[INTEREST]]),"")</f>
        <v/>
      </c>
    </row>
    <row r="264" spans="2:11" x14ac:dyDescent="0.2">
      <c r="B264" s="11" t="str">
        <f ca="1">IF(LoanIsGood,IF(ROW()-ROW(PaymentSchedule[[#Headers],[PMT NO]])&gt;ScheduledNumberOfPayments,"",ROW()-ROW(PaymentSchedule[[#Headers],[PMT NO]])),"")</f>
        <v/>
      </c>
      <c r="C264" s="13" t="str">
        <f ca="1">IF(PaymentSchedule[[#This Row],[PMT NO]]&lt;&gt;"",EOMONTH(LoanStartDate,ROW(PaymentSchedule[[#This Row],[PMT NO]])-ROW(PaymentSchedule[[#Headers],[PMT NO]])-2)+DAY(LoanStartDate),"")</f>
        <v/>
      </c>
      <c r="D2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15" t="str">
        <f ca="1">IF(PaymentSchedule[[#This Row],[PMT NO]]&lt;&gt;"",ScheduledPayment,"")</f>
        <v/>
      </c>
      <c r="F2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15" t="str">
        <f ca="1">IF(PaymentSchedule[[#This Row],[PMT NO]]&lt;&gt;"",PaymentSchedule[[#This Row],[TOTAL PAYMENT]]-PaymentSchedule[[#This Row],[INTEREST]],"")</f>
        <v/>
      </c>
      <c r="I264" s="15" t="str">
        <f ca="1">IF(PaymentSchedule[[#This Row],[PMT NO]]&lt;&gt;"",PaymentSchedule[[#This Row],[BEGINNING BALANCE]]*(InterestRate/PaymentsPerYear),"")</f>
        <v/>
      </c>
      <c r="J2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15" t="str">
        <f ca="1">IF(PaymentSchedule[[#This Row],[PMT NO]]&lt;&gt;"",SUM(INDEX(PaymentSchedule[INTEREST],1,1):PaymentSchedule[[#This Row],[INTEREST]]),"")</f>
        <v/>
      </c>
    </row>
    <row r="265" spans="2:11" x14ac:dyDescent="0.2">
      <c r="B265" s="11" t="str">
        <f ca="1">IF(LoanIsGood,IF(ROW()-ROW(PaymentSchedule[[#Headers],[PMT NO]])&gt;ScheduledNumberOfPayments,"",ROW()-ROW(PaymentSchedule[[#Headers],[PMT NO]])),"")</f>
        <v/>
      </c>
      <c r="C265" s="13" t="str">
        <f ca="1">IF(PaymentSchedule[[#This Row],[PMT NO]]&lt;&gt;"",EOMONTH(LoanStartDate,ROW(PaymentSchedule[[#This Row],[PMT NO]])-ROW(PaymentSchedule[[#Headers],[PMT NO]])-2)+DAY(LoanStartDate),"")</f>
        <v/>
      </c>
      <c r="D2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15" t="str">
        <f ca="1">IF(PaymentSchedule[[#This Row],[PMT NO]]&lt;&gt;"",ScheduledPayment,"")</f>
        <v/>
      </c>
      <c r="F2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15" t="str">
        <f ca="1">IF(PaymentSchedule[[#This Row],[PMT NO]]&lt;&gt;"",PaymentSchedule[[#This Row],[TOTAL PAYMENT]]-PaymentSchedule[[#This Row],[INTEREST]],"")</f>
        <v/>
      </c>
      <c r="I265" s="15" t="str">
        <f ca="1">IF(PaymentSchedule[[#This Row],[PMT NO]]&lt;&gt;"",PaymentSchedule[[#This Row],[BEGINNING BALANCE]]*(InterestRate/PaymentsPerYear),"")</f>
        <v/>
      </c>
      <c r="J2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15" t="str">
        <f ca="1">IF(PaymentSchedule[[#This Row],[PMT NO]]&lt;&gt;"",SUM(INDEX(PaymentSchedule[INTEREST],1,1):PaymentSchedule[[#This Row],[INTEREST]]),"")</f>
        <v/>
      </c>
    </row>
    <row r="266" spans="2:11" x14ac:dyDescent="0.2">
      <c r="B266" s="11" t="str">
        <f ca="1">IF(LoanIsGood,IF(ROW()-ROW(PaymentSchedule[[#Headers],[PMT NO]])&gt;ScheduledNumberOfPayments,"",ROW()-ROW(PaymentSchedule[[#Headers],[PMT NO]])),"")</f>
        <v/>
      </c>
      <c r="C266" s="13" t="str">
        <f ca="1">IF(PaymentSchedule[[#This Row],[PMT NO]]&lt;&gt;"",EOMONTH(LoanStartDate,ROW(PaymentSchedule[[#This Row],[PMT NO]])-ROW(PaymentSchedule[[#Headers],[PMT NO]])-2)+DAY(LoanStartDate),"")</f>
        <v/>
      </c>
      <c r="D2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15" t="str">
        <f ca="1">IF(PaymentSchedule[[#This Row],[PMT NO]]&lt;&gt;"",ScheduledPayment,"")</f>
        <v/>
      </c>
      <c r="F2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15" t="str">
        <f ca="1">IF(PaymentSchedule[[#This Row],[PMT NO]]&lt;&gt;"",PaymentSchedule[[#This Row],[TOTAL PAYMENT]]-PaymentSchedule[[#This Row],[INTEREST]],"")</f>
        <v/>
      </c>
      <c r="I266" s="15" t="str">
        <f ca="1">IF(PaymentSchedule[[#This Row],[PMT NO]]&lt;&gt;"",PaymentSchedule[[#This Row],[BEGINNING BALANCE]]*(InterestRate/PaymentsPerYear),"")</f>
        <v/>
      </c>
      <c r="J2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15" t="str">
        <f ca="1">IF(PaymentSchedule[[#This Row],[PMT NO]]&lt;&gt;"",SUM(INDEX(PaymentSchedule[INTEREST],1,1):PaymentSchedule[[#This Row],[INTEREST]]),"")</f>
        <v/>
      </c>
    </row>
    <row r="267" spans="2:11" x14ac:dyDescent="0.2">
      <c r="B267" s="11" t="str">
        <f ca="1">IF(LoanIsGood,IF(ROW()-ROW(PaymentSchedule[[#Headers],[PMT NO]])&gt;ScheduledNumberOfPayments,"",ROW()-ROW(PaymentSchedule[[#Headers],[PMT NO]])),"")</f>
        <v/>
      </c>
      <c r="C267" s="13" t="str">
        <f ca="1">IF(PaymentSchedule[[#This Row],[PMT NO]]&lt;&gt;"",EOMONTH(LoanStartDate,ROW(PaymentSchedule[[#This Row],[PMT NO]])-ROW(PaymentSchedule[[#Headers],[PMT NO]])-2)+DAY(LoanStartDate),"")</f>
        <v/>
      </c>
      <c r="D2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15" t="str">
        <f ca="1">IF(PaymentSchedule[[#This Row],[PMT NO]]&lt;&gt;"",ScheduledPayment,"")</f>
        <v/>
      </c>
      <c r="F2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15" t="str">
        <f ca="1">IF(PaymentSchedule[[#This Row],[PMT NO]]&lt;&gt;"",PaymentSchedule[[#This Row],[TOTAL PAYMENT]]-PaymentSchedule[[#This Row],[INTEREST]],"")</f>
        <v/>
      </c>
      <c r="I267" s="15" t="str">
        <f ca="1">IF(PaymentSchedule[[#This Row],[PMT NO]]&lt;&gt;"",PaymentSchedule[[#This Row],[BEGINNING BALANCE]]*(InterestRate/PaymentsPerYear),"")</f>
        <v/>
      </c>
      <c r="J2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15" t="str">
        <f ca="1">IF(PaymentSchedule[[#This Row],[PMT NO]]&lt;&gt;"",SUM(INDEX(PaymentSchedule[INTEREST],1,1):PaymentSchedule[[#This Row],[INTEREST]]),"")</f>
        <v/>
      </c>
    </row>
    <row r="268" spans="2:11" x14ac:dyDescent="0.2">
      <c r="B268" s="11" t="str">
        <f ca="1">IF(LoanIsGood,IF(ROW()-ROW(PaymentSchedule[[#Headers],[PMT NO]])&gt;ScheduledNumberOfPayments,"",ROW()-ROW(PaymentSchedule[[#Headers],[PMT NO]])),"")</f>
        <v/>
      </c>
      <c r="C268" s="13" t="str">
        <f ca="1">IF(PaymentSchedule[[#This Row],[PMT NO]]&lt;&gt;"",EOMONTH(LoanStartDate,ROW(PaymentSchedule[[#This Row],[PMT NO]])-ROW(PaymentSchedule[[#Headers],[PMT NO]])-2)+DAY(LoanStartDate),"")</f>
        <v/>
      </c>
      <c r="D2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15" t="str">
        <f ca="1">IF(PaymentSchedule[[#This Row],[PMT NO]]&lt;&gt;"",ScheduledPayment,"")</f>
        <v/>
      </c>
      <c r="F2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15" t="str">
        <f ca="1">IF(PaymentSchedule[[#This Row],[PMT NO]]&lt;&gt;"",PaymentSchedule[[#This Row],[TOTAL PAYMENT]]-PaymentSchedule[[#This Row],[INTEREST]],"")</f>
        <v/>
      </c>
      <c r="I268" s="15" t="str">
        <f ca="1">IF(PaymentSchedule[[#This Row],[PMT NO]]&lt;&gt;"",PaymentSchedule[[#This Row],[BEGINNING BALANCE]]*(InterestRate/PaymentsPerYear),"")</f>
        <v/>
      </c>
      <c r="J2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15" t="str">
        <f ca="1">IF(PaymentSchedule[[#This Row],[PMT NO]]&lt;&gt;"",SUM(INDEX(PaymentSchedule[INTEREST],1,1):PaymentSchedule[[#This Row],[INTEREST]]),"")</f>
        <v/>
      </c>
    </row>
    <row r="269" spans="2:11" x14ac:dyDescent="0.2">
      <c r="B269" s="11" t="str">
        <f ca="1">IF(LoanIsGood,IF(ROW()-ROW(PaymentSchedule[[#Headers],[PMT NO]])&gt;ScheduledNumberOfPayments,"",ROW()-ROW(PaymentSchedule[[#Headers],[PMT NO]])),"")</f>
        <v/>
      </c>
      <c r="C269" s="13" t="str">
        <f ca="1">IF(PaymentSchedule[[#This Row],[PMT NO]]&lt;&gt;"",EOMONTH(LoanStartDate,ROW(PaymentSchedule[[#This Row],[PMT NO]])-ROW(PaymentSchedule[[#Headers],[PMT NO]])-2)+DAY(LoanStartDate),"")</f>
        <v/>
      </c>
      <c r="D2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15" t="str">
        <f ca="1">IF(PaymentSchedule[[#This Row],[PMT NO]]&lt;&gt;"",ScheduledPayment,"")</f>
        <v/>
      </c>
      <c r="F2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15" t="str">
        <f ca="1">IF(PaymentSchedule[[#This Row],[PMT NO]]&lt;&gt;"",PaymentSchedule[[#This Row],[TOTAL PAYMENT]]-PaymentSchedule[[#This Row],[INTEREST]],"")</f>
        <v/>
      </c>
      <c r="I269" s="15" t="str">
        <f ca="1">IF(PaymentSchedule[[#This Row],[PMT NO]]&lt;&gt;"",PaymentSchedule[[#This Row],[BEGINNING BALANCE]]*(InterestRate/PaymentsPerYear),"")</f>
        <v/>
      </c>
      <c r="J2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15" t="str">
        <f ca="1">IF(PaymentSchedule[[#This Row],[PMT NO]]&lt;&gt;"",SUM(INDEX(PaymentSchedule[INTEREST],1,1):PaymentSchedule[[#This Row],[INTEREST]]),"")</f>
        <v/>
      </c>
    </row>
    <row r="270" spans="2:11" x14ac:dyDescent="0.2">
      <c r="B270" s="11" t="str">
        <f ca="1">IF(LoanIsGood,IF(ROW()-ROW(PaymentSchedule[[#Headers],[PMT NO]])&gt;ScheduledNumberOfPayments,"",ROW()-ROW(PaymentSchedule[[#Headers],[PMT NO]])),"")</f>
        <v/>
      </c>
      <c r="C270" s="13" t="str">
        <f ca="1">IF(PaymentSchedule[[#This Row],[PMT NO]]&lt;&gt;"",EOMONTH(LoanStartDate,ROW(PaymentSchedule[[#This Row],[PMT NO]])-ROW(PaymentSchedule[[#Headers],[PMT NO]])-2)+DAY(LoanStartDate),"")</f>
        <v/>
      </c>
      <c r="D2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15" t="str">
        <f ca="1">IF(PaymentSchedule[[#This Row],[PMT NO]]&lt;&gt;"",ScheduledPayment,"")</f>
        <v/>
      </c>
      <c r="F2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15" t="str">
        <f ca="1">IF(PaymentSchedule[[#This Row],[PMT NO]]&lt;&gt;"",PaymentSchedule[[#This Row],[TOTAL PAYMENT]]-PaymentSchedule[[#This Row],[INTEREST]],"")</f>
        <v/>
      </c>
      <c r="I270" s="15" t="str">
        <f ca="1">IF(PaymentSchedule[[#This Row],[PMT NO]]&lt;&gt;"",PaymentSchedule[[#This Row],[BEGINNING BALANCE]]*(InterestRate/PaymentsPerYear),"")</f>
        <v/>
      </c>
      <c r="J2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15" t="str">
        <f ca="1">IF(PaymentSchedule[[#This Row],[PMT NO]]&lt;&gt;"",SUM(INDEX(PaymentSchedule[INTEREST],1,1):PaymentSchedule[[#This Row],[INTEREST]]),"")</f>
        <v/>
      </c>
    </row>
    <row r="271" spans="2:11" x14ac:dyDescent="0.2">
      <c r="B271" s="11" t="str">
        <f ca="1">IF(LoanIsGood,IF(ROW()-ROW(PaymentSchedule[[#Headers],[PMT NO]])&gt;ScheduledNumberOfPayments,"",ROW()-ROW(PaymentSchedule[[#Headers],[PMT NO]])),"")</f>
        <v/>
      </c>
      <c r="C271" s="13" t="str">
        <f ca="1">IF(PaymentSchedule[[#This Row],[PMT NO]]&lt;&gt;"",EOMONTH(LoanStartDate,ROW(PaymentSchedule[[#This Row],[PMT NO]])-ROW(PaymentSchedule[[#Headers],[PMT NO]])-2)+DAY(LoanStartDate),"")</f>
        <v/>
      </c>
      <c r="D2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15" t="str">
        <f ca="1">IF(PaymentSchedule[[#This Row],[PMT NO]]&lt;&gt;"",ScheduledPayment,"")</f>
        <v/>
      </c>
      <c r="F2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15" t="str">
        <f ca="1">IF(PaymentSchedule[[#This Row],[PMT NO]]&lt;&gt;"",PaymentSchedule[[#This Row],[TOTAL PAYMENT]]-PaymentSchedule[[#This Row],[INTEREST]],"")</f>
        <v/>
      </c>
      <c r="I271" s="15" t="str">
        <f ca="1">IF(PaymentSchedule[[#This Row],[PMT NO]]&lt;&gt;"",PaymentSchedule[[#This Row],[BEGINNING BALANCE]]*(InterestRate/PaymentsPerYear),"")</f>
        <v/>
      </c>
      <c r="J2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15" t="str">
        <f ca="1">IF(PaymentSchedule[[#This Row],[PMT NO]]&lt;&gt;"",SUM(INDEX(PaymentSchedule[INTEREST],1,1):PaymentSchedule[[#This Row],[INTEREST]]),"")</f>
        <v/>
      </c>
    </row>
    <row r="272" spans="2:11" x14ac:dyDescent="0.2">
      <c r="B272" s="11" t="str">
        <f ca="1">IF(LoanIsGood,IF(ROW()-ROW(PaymentSchedule[[#Headers],[PMT NO]])&gt;ScheduledNumberOfPayments,"",ROW()-ROW(PaymentSchedule[[#Headers],[PMT NO]])),"")</f>
        <v/>
      </c>
      <c r="C272" s="13" t="str">
        <f ca="1">IF(PaymentSchedule[[#This Row],[PMT NO]]&lt;&gt;"",EOMONTH(LoanStartDate,ROW(PaymentSchedule[[#This Row],[PMT NO]])-ROW(PaymentSchedule[[#Headers],[PMT NO]])-2)+DAY(LoanStartDate),"")</f>
        <v/>
      </c>
      <c r="D2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15" t="str">
        <f ca="1">IF(PaymentSchedule[[#This Row],[PMT NO]]&lt;&gt;"",ScheduledPayment,"")</f>
        <v/>
      </c>
      <c r="F2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15" t="str">
        <f ca="1">IF(PaymentSchedule[[#This Row],[PMT NO]]&lt;&gt;"",PaymentSchedule[[#This Row],[TOTAL PAYMENT]]-PaymentSchedule[[#This Row],[INTEREST]],"")</f>
        <v/>
      </c>
      <c r="I272" s="15" t="str">
        <f ca="1">IF(PaymentSchedule[[#This Row],[PMT NO]]&lt;&gt;"",PaymentSchedule[[#This Row],[BEGINNING BALANCE]]*(InterestRate/PaymentsPerYear),"")</f>
        <v/>
      </c>
      <c r="J2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15" t="str">
        <f ca="1">IF(PaymentSchedule[[#This Row],[PMT NO]]&lt;&gt;"",SUM(INDEX(PaymentSchedule[INTEREST],1,1):PaymentSchedule[[#This Row],[INTEREST]]),"")</f>
        <v/>
      </c>
    </row>
    <row r="273" spans="2:11" x14ac:dyDescent="0.2">
      <c r="B273" s="11" t="str">
        <f ca="1">IF(LoanIsGood,IF(ROW()-ROW(PaymentSchedule[[#Headers],[PMT NO]])&gt;ScheduledNumberOfPayments,"",ROW()-ROW(PaymentSchedule[[#Headers],[PMT NO]])),"")</f>
        <v/>
      </c>
      <c r="C273" s="13" t="str">
        <f ca="1">IF(PaymentSchedule[[#This Row],[PMT NO]]&lt;&gt;"",EOMONTH(LoanStartDate,ROW(PaymentSchedule[[#This Row],[PMT NO]])-ROW(PaymentSchedule[[#Headers],[PMT NO]])-2)+DAY(LoanStartDate),"")</f>
        <v/>
      </c>
      <c r="D2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15" t="str">
        <f ca="1">IF(PaymentSchedule[[#This Row],[PMT NO]]&lt;&gt;"",ScheduledPayment,"")</f>
        <v/>
      </c>
      <c r="F2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15" t="str">
        <f ca="1">IF(PaymentSchedule[[#This Row],[PMT NO]]&lt;&gt;"",PaymentSchedule[[#This Row],[TOTAL PAYMENT]]-PaymentSchedule[[#This Row],[INTEREST]],"")</f>
        <v/>
      </c>
      <c r="I273" s="15" t="str">
        <f ca="1">IF(PaymentSchedule[[#This Row],[PMT NO]]&lt;&gt;"",PaymentSchedule[[#This Row],[BEGINNING BALANCE]]*(InterestRate/PaymentsPerYear),"")</f>
        <v/>
      </c>
      <c r="J2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15" t="str">
        <f ca="1">IF(PaymentSchedule[[#This Row],[PMT NO]]&lt;&gt;"",SUM(INDEX(PaymentSchedule[INTEREST],1,1):PaymentSchedule[[#This Row],[INTEREST]]),"")</f>
        <v/>
      </c>
    </row>
    <row r="274" spans="2:11" x14ac:dyDescent="0.2">
      <c r="B274" s="11" t="str">
        <f ca="1">IF(LoanIsGood,IF(ROW()-ROW(PaymentSchedule[[#Headers],[PMT NO]])&gt;ScheduledNumberOfPayments,"",ROW()-ROW(PaymentSchedule[[#Headers],[PMT NO]])),"")</f>
        <v/>
      </c>
      <c r="C274" s="13" t="str">
        <f ca="1">IF(PaymentSchedule[[#This Row],[PMT NO]]&lt;&gt;"",EOMONTH(LoanStartDate,ROW(PaymentSchedule[[#This Row],[PMT NO]])-ROW(PaymentSchedule[[#Headers],[PMT NO]])-2)+DAY(LoanStartDate),"")</f>
        <v/>
      </c>
      <c r="D2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15" t="str">
        <f ca="1">IF(PaymentSchedule[[#This Row],[PMT NO]]&lt;&gt;"",ScheduledPayment,"")</f>
        <v/>
      </c>
      <c r="F2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15" t="str">
        <f ca="1">IF(PaymentSchedule[[#This Row],[PMT NO]]&lt;&gt;"",PaymentSchedule[[#This Row],[TOTAL PAYMENT]]-PaymentSchedule[[#This Row],[INTEREST]],"")</f>
        <v/>
      </c>
      <c r="I274" s="15" t="str">
        <f ca="1">IF(PaymentSchedule[[#This Row],[PMT NO]]&lt;&gt;"",PaymentSchedule[[#This Row],[BEGINNING BALANCE]]*(InterestRate/PaymentsPerYear),"")</f>
        <v/>
      </c>
      <c r="J2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15" t="str">
        <f ca="1">IF(PaymentSchedule[[#This Row],[PMT NO]]&lt;&gt;"",SUM(INDEX(PaymentSchedule[INTEREST],1,1):PaymentSchedule[[#This Row],[INTEREST]]),"")</f>
        <v/>
      </c>
    </row>
    <row r="275" spans="2:11" x14ac:dyDescent="0.2">
      <c r="B275" s="11" t="str">
        <f ca="1">IF(LoanIsGood,IF(ROW()-ROW(PaymentSchedule[[#Headers],[PMT NO]])&gt;ScheduledNumberOfPayments,"",ROW()-ROW(PaymentSchedule[[#Headers],[PMT NO]])),"")</f>
        <v/>
      </c>
      <c r="C275" s="13" t="str">
        <f ca="1">IF(PaymentSchedule[[#This Row],[PMT NO]]&lt;&gt;"",EOMONTH(LoanStartDate,ROW(PaymentSchedule[[#This Row],[PMT NO]])-ROW(PaymentSchedule[[#Headers],[PMT NO]])-2)+DAY(LoanStartDate),"")</f>
        <v/>
      </c>
      <c r="D2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15" t="str">
        <f ca="1">IF(PaymentSchedule[[#This Row],[PMT NO]]&lt;&gt;"",ScheduledPayment,"")</f>
        <v/>
      </c>
      <c r="F2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15" t="str">
        <f ca="1">IF(PaymentSchedule[[#This Row],[PMT NO]]&lt;&gt;"",PaymentSchedule[[#This Row],[TOTAL PAYMENT]]-PaymentSchedule[[#This Row],[INTEREST]],"")</f>
        <v/>
      </c>
      <c r="I275" s="15" t="str">
        <f ca="1">IF(PaymentSchedule[[#This Row],[PMT NO]]&lt;&gt;"",PaymentSchedule[[#This Row],[BEGINNING BALANCE]]*(InterestRate/PaymentsPerYear),"")</f>
        <v/>
      </c>
      <c r="J2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15" t="str">
        <f ca="1">IF(PaymentSchedule[[#This Row],[PMT NO]]&lt;&gt;"",SUM(INDEX(PaymentSchedule[INTEREST],1,1):PaymentSchedule[[#This Row],[INTEREST]]),"")</f>
        <v/>
      </c>
    </row>
    <row r="276" spans="2:11" x14ac:dyDescent="0.2">
      <c r="B276" s="11" t="str">
        <f ca="1">IF(LoanIsGood,IF(ROW()-ROW(PaymentSchedule[[#Headers],[PMT NO]])&gt;ScheduledNumberOfPayments,"",ROW()-ROW(PaymentSchedule[[#Headers],[PMT NO]])),"")</f>
        <v/>
      </c>
      <c r="C276" s="13" t="str">
        <f ca="1">IF(PaymentSchedule[[#This Row],[PMT NO]]&lt;&gt;"",EOMONTH(LoanStartDate,ROW(PaymentSchedule[[#This Row],[PMT NO]])-ROW(PaymentSchedule[[#Headers],[PMT NO]])-2)+DAY(LoanStartDate),"")</f>
        <v/>
      </c>
      <c r="D2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15" t="str">
        <f ca="1">IF(PaymentSchedule[[#This Row],[PMT NO]]&lt;&gt;"",ScheduledPayment,"")</f>
        <v/>
      </c>
      <c r="F2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15" t="str">
        <f ca="1">IF(PaymentSchedule[[#This Row],[PMT NO]]&lt;&gt;"",PaymentSchedule[[#This Row],[TOTAL PAYMENT]]-PaymentSchedule[[#This Row],[INTEREST]],"")</f>
        <v/>
      </c>
      <c r="I276" s="15" t="str">
        <f ca="1">IF(PaymentSchedule[[#This Row],[PMT NO]]&lt;&gt;"",PaymentSchedule[[#This Row],[BEGINNING BALANCE]]*(InterestRate/PaymentsPerYear),"")</f>
        <v/>
      </c>
      <c r="J2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15" t="str">
        <f ca="1">IF(PaymentSchedule[[#This Row],[PMT NO]]&lt;&gt;"",SUM(INDEX(PaymentSchedule[INTEREST],1,1):PaymentSchedule[[#This Row],[INTEREST]]),"")</f>
        <v/>
      </c>
    </row>
    <row r="277" spans="2:11" x14ac:dyDescent="0.2">
      <c r="B277" s="11" t="str">
        <f ca="1">IF(LoanIsGood,IF(ROW()-ROW(PaymentSchedule[[#Headers],[PMT NO]])&gt;ScheduledNumberOfPayments,"",ROW()-ROW(PaymentSchedule[[#Headers],[PMT NO]])),"")</f>
        <v/>
      </c>
      <c r="C277" s="13" t="str">
        <f ca="1">IF(PaymentSchedule[[#This Row],[PMT NO]]&lt;&gt;"",EOMONTH(LoanStartDate,ROW(PaymentSchedule[[#This Row],[PMT NO]])-ROW(PaymentSchedule[[#Headers],[PMT NO]])-2)+DAY(LoanStartDate),"")</f>
        <v/>
      </c>
      <c r="D2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15" t="str">
        <f ca="1">IF(PaymentSchedule[[#This Row],[PMT NO]]&lt;&gt;"",ScheduledPayment,"")</f>
        <v/>
      </c>
      <c r="F2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15" t="str">
        <f ca="1">IF(PaymentSchedule[[#This Row],[PMT NO]]&lt;&gt;"",PaymentSchedule[[#This Row],[TOTAL PAYMENT]]-PaymentSchedule[[#This Row],[INTEREST]],"")</f>
        <v/>
      </c>
      <c r="I277" s="15" t="str">
        <f ca="1">IF(PaymentSchedule[[#This Row],[PMT NO]]&lt;&gt;"",PaymentSchedule[[#This Row],[BEGINNING BALANCE]]*(InterestRate/PaymentsPerYear),"")</f>
        <v/>
      </c>
      <c r="J2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15" t="str">
        <f ca="1">IF(PaymentSchedule[[#This Row],[PMT NO]]&lt;&gt;"",SUM(INDEX(PaymentSchedule[INTEREST],1,1):PaymentSchedule[[#This Row],[INTEREST]]),"")</f>
        <v/>
      </c>
    </row>
    <row r="278" spans="2:11" x14ac:dyDescent="0.2">
      <c r="B278" s="11" t="str">
        <f ca="1">IF(LoanIsGood,IF(ROW()-ROW(PaymentSchedule[[#Headers],[PMT NO]])&gt;ScheduledNumberOfPayments,"",ROW()-ROW(PaymentSchedule[[#Headers],[PMT NO]])),"")</f>
        <v/>
      </c>
      <c r="C278" s="13" t="str">
        <f ca="1">IF(PaymentSchedule[[#This Row],[PMT NO]]&lt;&gt;"",EOMONTH(LoanStartDate,ROW(PaymentSchedule[[#This Row],[PMT NO]])-ROW(PaymentSchedule[[#Headers],[PMT NO]])-2)+DAY(LoanStartDate),"")</f>
        <v/>
      </c>
      <c r="D2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15" t="str">
        <f ca="1">IF(PaymentSchedule[[#This Row],[PMT NO]]&lt;&gt;"",ScheduledPayment,"")</f>
        <v/>
      </c>
      <c r="F2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15" t="str">
        <f ca="1">IF(PaymentSchedule[[#This Row],[PMT NO]]&lt;&gt;"",PaymentSchedule[[#This Row],[TOTAL PAYMENT]]-PaymentSchedule[[#This Row],[INTEREST]],"")</f>
        <v/>
      </c>
      <c r="I278" s="15" t="str">
        <f ca="1">IF(PaymentSchedule[[#This Row],[PMT NO]]&lt;&gt;"",PaymentSchedule[[#This Row],[BEGINNING BALANCE]]*(InterestRate/PaymentsPerYear),"")</f>
        <v/>
      </c>
      <c r="J2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15" t="str">
        <f ca="1">IF(PaymentSchedule[[#This Row],[PMT NO]]&lt;&gt;"",SUM(INDEX(PaymentSchedule[INTEREST],1,1):PaymentSchedule[[#This Row],[INTEREST]]),"")</f>
        <v/>
      </c>
    </row>
    <row r="279" spans="2:11" x14ac:dyDescent="0.2">
      <c r="B279" s="11" t="str">
        <f ca="1">IF(LoanIsGood,IF(ROW()-ROW(PaymentSchedule[[#Headers],[PMT NO]])&gt;ScheduledNumberOfPayments,"",ROW()-ROW(PaymentSchedule[[#Headers],[PMT NO]])),"")</f>
        <v/>
      </c>
      <c r="C279" s="13" t="str">
        <f ca="1">IF(PaymentSchedule[[#This Row],[PMT NO]]&lt;&gt;"",EOMONTH(LoanStartDate,ROW(PaymentSchedule[[#This Row],[PMT NO]])-ROW(PaymentSchedule[[#Headers],[PMT NO]])-2)+DAY(LoanStartDate),"")</f>
        <v/>
      </c>
      <c r="D2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15" t="str">
        <f ca="1">IF(PaymentSchedule[[#This Row],[PMT NO]]&lt;&gt;"",ScheduledPayment,"")</f>
        <v/>
      </c>
      <c r="F2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15" t="str">
        <f ca="1">IF(PaymentSchedule[[#This Row],[PMT NO]]&lt;&gt;"",PaymentSchedule[[#This Row],[TOTAL PAYMENT]]-PaymentSchedule[[#This Row],[INTEREST]],"")</f>
        <v/>
      </c>
      <c r="I279" s="15" t="str">
        <f ca="1">IF(PaymentSchedule[[#This Row],[PMT NO]]&lt;&gt;"",PaymentSchedule[[#This Row],[BEGINNING BALANCE]]*(InterestRate/PaymentsPerYear),"")</f>
        <v/>
      </c>
      <c r="J2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15" t="str">
        <f ca="1">IF(PaymentSchedule[[#This Row],[PMT NO]]&lt;&gt;"",SUM(INDEX(PaymentSchedule[INTEREST],1,1):PaymentSchedule[[#This Row],[INTEREST]]),"")</f>
        <v/>
      </c>
    </row>
    <row r="280" spans="2:11" x14ac:dyDescent="0.2">
      <c r="B280" s="11" t="str">
        <f ca="1">IF(LoanIsGood,IF(ROW()-ROW(PaymentSchedule[[#Headers],[PMT NO]])&gt;ScheduledNumberOfPayments,"",ROW()-ROW(PaymentSchedule[[#Headers],[PMT NO]])),"")</f>
        <v/>
      </c>
      <c r="C280" s="13" t="str">
        <f ca="1">IF(PaymentSchedule[[#This Row],[PMT NO]]&lt;&gt;"",EOMONTH(LoanStartDate,ROW(PaymentSchedule[[#This Row],[PMT NO]])-ROW(PaymentSchedule[[#Headers],[PMT NO]])-2)+DAY(LoanStartDate),"")</f>
        <v/>
      </c>
      <c r="D2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15" t="str">
        <f ca="1">IF(PaymentSchedule[[#This Row],[PMT NO]]&lt;&gt;"",ScheduledPayment,"")</f>
        <v/>
      </c>
      <c r="F2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15" t="str">
        <f ca="1">IF(PaymentSchedule[[#This Row],[PMT NO]]&lt;&gt;"",PaymentSchedule[[#This Row],[TOTAL PAYMENT]]-PaymentSchedule[[#This Row],[INTEREST]],"")</f>
        <v/>
      </c>
      <c r="I280" s="15" t="str">
        <f ca="1">IF(PaymentSchedule[[#This Row],[PMT NO]]&lt;&gt;"",PaymentSchedule[[#This Row],[BEGINNING BALANCE]]*(InterestRate/PaymentsPerYear),"")</f>
        <v/>
      </c>
      <c r="J2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15" t="str">
        <f ca="1">IF(PaymentSchedule[[#This Row],[PMT NO]]&lt;&gt;"",SUM(INDEX(PaymentSchedule[INTEREST],1,1):PaymentSchedule[[#This Row],[INTEREST]]),"")</f>
        <v/>
      </c>
    </row>
    <row r="281" spans="2:11" x14ac:dyDescent="0.2">
      <c r="B281" s="11" t="str">
        <f ca="1">IF(LoanIsGood,IF(ROW()-ROW(PaymentSchedule[[#Headers],[PMT NO]])&gt;ScheduledNumberOfPayments,"",ROW()-ROW(PaymentSchedule[[#Headers],[PMT NO]])),"")</f>
        <v/>
      </c>
      <c r="C281" s="13" t="str">
        <f ca="1">IF(PaymentSchedule[[#This Row],[PMT NO]]&lt;&gt;"",EOMONTH(LoanStartDate,ROW(PaymentSchedule[[#This Row],[PMT NO]])-ROW(PaymentSchedule[[#Headers],[PMT NO]])-2)+DAY(LoanStartDate),"")</f>
        <v/>
      </c>
      <c r="D2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15" t="str">
        <f ca="1">IF(PaymentSchedule[[#This Row],[PMT NO]]&lt;&gt;"",ScheduledPayment,"")</f>
        <v/>
      </c>
      <c r="F2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15" t="str">
        <f ca="1">IF(PaymentSchedule[[#This Row],[PMT NO]]&lt;&gt;"",PaymentSchedule[[#This Row],[TOTAL PAYMENT]]-PaymentSchedule[[#This Row],[INTEREST]],"")</f>
        <v/>
      </c>
      <c r="I281" s="15" t="str">
        <f ca="1">IF(PaymentSchedule[[#This Row],[PMT NO]]&lt;&gt;"",PaymentSchedule[[#This Row],[BEGINNING BALANCE]]*(InterestRate/PaymentsPerYear),"")</f>
        <v/>
      </c>
      <c r="J2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15" t="str">
        <f ca="1">IF(PaymentSchedule[[#This Row],[PMT NO]]&lt;&gt;"",SUM(INDEX(PaymentSchedule[INTEREST],1,1):PaymentSchedule[[#This Row],[INTEREST]]),"")</f>
        <v/>
      </c>
    </row>
    <row r="282" spans="2:11" x14ac:dyDescent="0.2">
      <c r="B282" s="11" t="str">
        <f ca="1">IF(LoanIsGood,IF(ROW()-ROW(PaymentSchedule[[#Headers],[PMT NO]])&gt;ScheduledNumberOfPayments,"",ROW()-ROW(PaymentSchedule[[#Headers],[PMT NO]])),"")</f>
        <v/>
      </c>
      <c r="C282" s="13" t="str">
        <f ca="1">IF(PaymentSchedule[[#This Row],[PMT NO]]&lt;&gt;"",EOMONTH(LoanStartDate,ROW(PaymentSchedule[[#This Row],[PMT NO]])-ROW(PaymentSchedule[[#Headers],[PMT NO]])-2)+DAY(LoanStartDate),"")</f>
        <v/>
      </c>
      <c r="D2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15" t="str">
        <f ca="1">IF(PaymentSchedule[[#This Row],[PMT NO]]&lt;&gt;"",ScheduledPayment,"")</f>
        <v/>
      </c>
      <c r="F2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15" t="str">
        <f ca="1">IF(PaymentSchedule[[#This Row],[PMT NO]]&lt;&gt;"",PaymentSchedule[[#This Row],[TOTAL PAYMENT]]-PaymentSchedule[[#This Row],[INTEREST]],"")</f>
        <v/>
      </c>
      <c r="I282" s="15" t="str">
        <f ca="1">IF(PaymentSchedule[[#This Row],[PMT NO]]&lt;&gt;"",PaymentSchedule[[#This Row],[BEGINNING BALANCE]]*(InterestRate/PaymentsPerYear),"")</f>
        <v/>
      </c>
      <c r="J2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15" t="str">
        <f ca="1">IF(PaymentSchedule[[#This Row],[PMT NO]]&lt;&gt;"",SUM(INDEX(PaymentSchedule[INTEREST],1,1):PaymentSchedule[[#This Row],[INTEREST]]),"")</f>
        <v/>
      </c>
    </row>
    <row r="283" spans="2:11" x14ac:dyDescent="0.2">
      <c r="B283" s="11" t="str">
        <f ca="1">IF(LoanIsGood,IF(ROW()-ROW(PaymentSchedule[[#Headers],[PMT NO]])&gt;ScheduledNumberOfPayments,"",ROW()-ROW(PaymentSchedule[[#Headers],[PMT NO]])),"")</f>
        <v/>
      </c>
      <c r="C283" s="13" t="str">
        <f ca="1">IF(PaymentSchedule[[#This Row],[PMT NO]]&lt;&gt;"",EOMONTH(LoanStartDate,ROW(PaymentSchedule[[#This Row],[PMT NO]])-ROW(PaymentSchedule[[#Headers],[PMT NO]])-2)+DAY(LoanStartDate),"")</f>
        <v/>
      </c>
      <c r="D2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15" t="str">
        <f ca="1">IF(PaymentSchedule[[#This Row],[PMT NO]]&lt;&gt;"",ScheduledPayment,"")</f>
        <v/>
      </c>
      <c r="F2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15" t="str">
        <f ca="1">IF(PaymentSchedule[[#This Row],[PMT NO]]&lt;&gt;"",PaymentSchedule[[#This Row],[TOTAL PAYMENT]]-PaymentSchedule[[#This Row],[INTEREST]],"")</f>
        <v/>
      </c>
      <c r="I283" s="15" t="str">
        <f ca="1">IF(PaymentSchedule[[#This Row],[PMT NO]]&lt;&gt;"",PaymentSchedule[[#This Row],[BEGINNING BALANCE]]*(InterestRate/PaymentsPerYear),"")</f>
        <v/>
      </c>
      <c r="J2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15" t="str">
        <f ca="1">IF(PaymentSchedule[[#This Row],[PMT NO]]&lt;&gt;"",SUM(INDEX(PaymentSchedule[INTEREST],1,1):PaymentSchedule[[#This Row],[INTEREST]]),"")</f>
        <v/>
      </c>
    </row>
    <row r="284" spans="2:11" x14ac:dyDescent="0.2">
      <c r="B284" s="11" t="str">
        <f ca="1">IF(LoanIsGood,IF(ROW()-ROW(PaymentSchedule[[#Headers],[PMT NO]])&gt;ScheduledNumberOfPayments,"",ROW()-ROW(PaymentSchedule[[#Headers],[PMT NO]])),"")</f>
        <v/>
      </c>
      <c r="C284" s="13" t="str">
        <f ca="1">IF(PaymentSchedule[[#This Row],[PMT NO]]&lt;&gt;"",EOMONTH(LoanStartDate,ROW(PaymentSchedule[[#This Row],[PMT NO]])-ROW(PaymentSchedule[[#Headers],[PMT NO]])-2)+DAY(LoanStartDate),"")</f>
        <v/>
      </c>
      <c r="D2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15" t="str">
        <f ca="1">IF(PaymentSchedule[[#This Row],[PMT NO]]&lt;&gt;"",ScheduledPayment,"")</f>
        <v/>
      </c>
      <c r="F2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15" t="str">
        <f ca="1">IF(PaymentSchedule[[#This Row],[PMT NO]]&lt;&gt;"",PaymentSchedule[[#This Row],[TOTAL PAYMENT]]-PaymentSchedule[[#This Row],[INTEREST]],"")</f>
        <v/>
      </c>
      <c r="I284" s="15" t="str">
        <f ca="1">IF(PaymentSchedule[[#This Row],[PMT NO]]&lt;&gt;"",PaymentSchedule[[#This Row],[BEGINNING BALANCE]]*(InterestRate/PaymentsPerYear),"")</f>
        <v/>
      </c>
      <c r="J2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15" t="str">
        <f ca="1">IF(PaymentSchedule[[#This Row],[PMT NO]]&lt;&gt;"",SUM(INDEX(PaymentSchedule[INTEREST],1,1):PaymentSchedule[[#This Row],[INTEREST]]),"")</f>
        <v/>
      </c>
    </row>
    <row r="285" spans="2:11" x14ac:dyDescent="0.2">
      <c r="B285" s="11" t="str">
        <f ca="1">IF(LoanIsGood,IF(ROW()-ROW(PaymentSchedule[[#Headers],[PMT NO]])&gt;ScheduledNumberOfPayments,"",ROW()-ROW(PaymentSchedule[[#Headers],[PMT NO]])),"")</f>
        <v/>
      </c>
      <c r="C285" s="13" t="str">
        <f ca="1">IF(PaymentSchedule[[#This Row],[PMT NO]]&lt;&gt;"",EOMONTH(LoanStartDate,ROW(PaymentSchedule[[#This Row],[PMT NO]])-ROW(PaymentSchedule[[#Headers],[PMT NO]])-2)+DAY(LoanStartDate),"")</f>
        <v/>
      </c>
      <c r="D2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15" t="str">
        <f ca="1">IF(PaymentSchedule[[#This Row],[PMT NO]]&lt;&gt;"",ScheduledPayment,"")</f>
        <v/>
      </c>
      <c r="F2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15" t="str">
        <f ca="1">IF(PaymentSchedule[[#This Row],[PMT NO]]&lt;&gt;"",PaymentSchedule[[#This Row],[TOTAL PAYMENT]]-PaymentSchedule[[#This Row],[INTEREST]],"")</f>
        <v/>
      </c>
      <c r="I285" s="15" t="str">
        <f ca="1">IF(PaymentSchedule[[#This Row],[PMT NO]]&lt;&gt;"",PaymentSchedule[[#This Row],[BEGINNING BALANCE]]*(InterestRate/PaymentsPerYear),"")</f>
        <v/>
      </c>
      <c r="J2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15" t="str">
        <f ca="1">IF(PaymentSchedule[[#This Row],[PMT NO]]&lt;&gt;"",SUM(INDEX(PaymentSchedule[INTEREST],1,1):PaymentSchedule[[#This Row],[INTEREST]]),"")</f>
        <v/>
      </c>
    </row>
    <row r="286" spans="2:11" x14ac:dyDescent="0.2">
      <c r="B286" s="11" t="str">
        <f ca="1">IF(LoanIsGood,IF(ROW()-ROW(PaymentSchedule[[#Headers],[PMT NO]])&gt;ScheduledNumberOfPayments,"",ROW()-ROW(PaymentSchedule[[#Headers],[PMT NO]])),"")</f>
        <v/>
      </c>
      <c r="C286" s="13" t="str">
        <f ca="1">IF(PaymentSchedule[[#This Row],[PMT NO]]&lt;&gt;"",EOMONTH(LoanStartDate,ROW(PaymentSchedule[[#This Row],[PMT NO]])-ROW(PaymentSchedule[[#Headers],[PMT NO]])-2)+DAY(LoanStartDate),"")</f>
        <v/>
      </c>
      <c r="D2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15" t="str">
        <f ca="1">IF(PaymentSchedule[[#This Row],[PMT NO]]&lt;&gt;"",ScheduledPayment,"")</f>
        <v/>
      </c>
      <c r="F2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15" t="str">
        <f ca="1">IF(PaymentSchedule[[#This Row],[PMT NO]]&lt;&gt;"",PaymentSchedule[[#This Row],[TOTAL PAYMENT]]-PaymentSchedule[[#This Row],[INTEREST]],"")</f>
        <v/>
      </c>
      <c r="I286" s="15" t="str">
        <f ca="1">IF(PaymentSchedule[[#This Row],[PMT NO]]&lt;&gt;"",PaymentSchedule[[#This Row],[BEGINNING BALANCE]]*(InterestRate/PaymentsPerYear),"")</f>
        <v/>
      </c>
      <c r="J2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15" t="str">
        <f ca="1">IF(PaymentSchedule[[#This Row],[PMT NO]]&lt;&gt;"",SUM(INDEX(PaymentSchedule[INTEREST],1,1):PaymentSchedule[[#This Row],[INTEREST]]),"")</f>
        <v/>
      </c>
    </row>
    <row r="287" spans="2:11" x14ac:dyDescent="0.2">
      <c r="B287" s="11" t="str">
        <f ca="1">IF(LoanIsGood,IF(ROW()-ROW(PaymentSchedule[[#Headers],[PMT NO]])&gt;ScheduledNumberOfPayments,"",ROW()-ROW(PaymentSchedule[[#Headers],[PMT NO]])),"")</f>
        <v/>
      </c>
      <c r="C287" s="13" t="str">
        <f ca="1">IF(PaymentSchedule[[#This Row],[PMT NO]]&lt;&gt;"",EOMONTH(LoanStartDate,ROW(PaymentSchedule[[#This Row],[PMT NO]])-ROW(PaymentSchedule[[#Headers],[PMT NO]])-2)+DAY(LoanStartDate),"")</f>
        <v/>
      </c>
      <c r="D2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15" t="str">
        <f ca="1">IF(PaymentSchedule[[#This Row],[PMT NO]]&lt;&gt;"",ScheduledPayment,"")</f>
        <v/>
      </c>
      <c r="F2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15" t="str">
        <f ca="1">IF(PaymentSchedule[[#This Row],[PMT NO]]&lt;&gt;"",PaymentSchedule[[#This Row],[TOTAL PAYMENT]]-PaymentSchedule[[#This Row],[INTEREST]],"")</f>
        <v/>
      </c>
      <c r="I287" s="15" t="str">
        <f ca="1">IF(PaymentSchedule[[#This Row],[PMT NO]]&lt;&gt;"",PaymentSchedule[[#This Row],[BEGINNING BALANCE]]*(InterestRate/PaymentsPerYear),"")</f>
        <v/>
      </c>
      <c r="J2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15" t="str">
        <f ca="1">IF(PaymentSchedule[[#This Row],[PMT NO]]&lt;&gt;"",SUM(INDEX(PaymentSchedule[INTEREST],1,1):PaymentSchedule[[#This Row],[INTEREST]]),"")</f>
        <v/>
      </c>
    </row>
    <row r="288" spans="2:11" x14ac:dyDescent="0.2">
      <c r="B288" s="11" t="str">
        <f ca="1">IF(LoanIsGood,IF(ROW()-ROW(PaymentSchedule[[#Headers],[PMT NO]])&gt;ScheduledNumberOfPayments,"",ROW()-ROW(PaymentSchedule[[#Headers],[PMT NO]])),"")</f>
        <v/>
      </c>
      <c r="C288" s="13" t="str">
        <f ca="1">IF(PaymentSchedule[[#This Row],[PMT NO]]&lt;&gt;"",EOMONTH(LoanStartDate,ROW(PaymentSchedule[[#This Row],[PMT NO]])-ROW(PaymentSchedule[[#Headers],[PMT NO]])-2)+DAY(LoanStartDate),"")</f>
        <v/>
      </c>
      <c r="D2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15" t="str">
        <f ca="1">IF(PaymentSchedule[[#This Row],[PMT NO]]&lt;&gt;"",ScheduledPayment,"")</f>
        <v/>
      </c>
      <c r="F2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15" t="str">
        <f ca="1">IF(PaymentSchedule[[#This Row],[PMT NO]]&lt;&gt;"",PaymentSchedule[[#This Row],[TOTAL PAYMENT]]-PaymentSchedule[[#This Row],[INTEREST]],"")</f>
        <v/>
      </c>
      <c r="I288" s="15" t="str">
        <f ca="1">IF(PaymentSchedule[[#This Row],[PMT NO]]&lt;&gt;"",PaymentSchedule[[#This Row],[BEGINNING BALANCE]]*(InterestRate/PaymentsPerYear),"")</f>
        <v/>
      </c>
      <c r="J2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15" t="str">
        <f ca="1">IF(PaymentSchedule[[#This Row],[PMT NO]]&lt;&gt;"",SUM(INDEX(PaymentSchedule[INTEREST],1,1):PaymentSchedule[[#This Row],[INTEREST]]),"")</f>
        <v/>
      </c>
    </row>
    <row r="289" spans="2:11" x14ac:dyDescent="0.2">
      <c r="B289" s="11" t="str">
        <f ca="1">IF(LoanIsGood,IF(ROW()-ROW(PaymentSchedule[[#Headers],[PMT NO]])&gt;ScheduledNumberOfPayments,"",ROW()-ROW(PaymentSchedule[[#Headers],[PMT NO]])),"")</f>
        <v/>
      </c>
      <c r="C289" s="13" t="str">
        <f ca="1">IF(PaymentSchedule[[#This Row],[PMT NO]]&lt;&gt;"",EOMONTH(LoanStartDate,ROW(PaymentSchedule[[#This Row],[PMT NO]])-ROW(PaymentSchedule[[#Headers],[PMT NO]])-2)+DAY(LoanStartDate),"")</f>
        <v/>
      </c>
      <c r="D2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15" t="str">
        <f ca="1">IF(PaymentSchedule[[#This Row],[PMT NO]]&lt;&gt;"",ScheduledPayment,"")</f>
        <v/>
      </c>
      <c r="F2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15" t="str">
        <f ca="1">IF(PaymentSchedule[[#This Row],[PMT NO]]&lt;&gt;"",PaymentSchedule[[#This Row],[TOTAL PAYMENT]]-PaymentSchedule[[#This Row],[INTEREST]],"")</f>
        <v/>
      </c>
      <c r="I289" s="15" t="str">
        <f ca="1">IF(PaymentSchedule[[#This Row],[PMT NO]]&lt;&gt;"",PaymentSchedule[[#This Row],[BEGINNING BALANCE]]*(InterestRate/PaymentsPerYear),"")</f>
        <v/>
      </c>
      <c r="J2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15" t="str">
        <f ca="1">IF(PaymentSchedule[[#This Row],[PMT NO]]&lt;&gt;"",SUM(INDEX(PaymentSchedule[INTEREST],1,1):PaymentSchedule[[#This Row],[INTEREST]]),"")</f>
        <v/>
      </c>
    </row>
    <row r="290" spans="2:11" x14ac:dyDescent="0.2">
      <c r="B290" s="11" t="str">
        <f ca="1">IF(LoanIsGood,IF(ROW()-ROW(PaymentSchedule[[#Headers],[PMT NO]])&gt;ScheduledNumberOfPayments,"",ROW()-ROW(PaymentSchedule[[#Headers],[PMT NO]])),"")</f>
        <v/>
      </c>
      <c r="C290" s="13" t="str">
        <f ca="1">IF(PaymentSchedule[[#This Row],[PMT NO]]&lt;&gt;"",EOMONTH(LoanStartDate,ROW(PaymentSchedule[[#This Row],[PMT NO]])-ROW(PaymentSchedule[[#Headers],[PMT NO]])-2)+DAY(LoanStartDate),"")</f>
        <v/>
      </c>
      <c r="D2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15" t="str">
        <f ca="1">IF(PaymentSchedule[[#This Row],[PMT NO]]&lt;&gt;"",ScheduledPayment,"")</f>
        <v/>
      </c>
      <c r="F2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15" t="str">
        <f ca="1">IF(PaymentSchedule[[#This Row],[PMT NO]]&lt;&gt;"",PaymentSchedule[[#This Row],[TOTAL PAYMENT]]-PaymentSchedule[[#This Row],[INTEREST]],"")</f>
        <v/>
      </c>
      <c r="I290" s="15" t="str">
        <f ca="1">IF(PaymentSchedule[[#This Row],[PMT NO]]&lt;&gt;"",PaymentSchedule[[#This Row],[BEGINNING BALANCE]]*(InterestRate/PaymentsPerYear),"")</f>
        <v/>
      </c>
      <c r="J2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15" t="str">
        <f ca="1">IF(PaymentSchedule[[#This Row],[PMT NO]]&lt;&gt;"",SUM(INDEX(PaymentSchedule[INTEREST],1,1):PaymentSchedule[[#This Row],[INTEREST]]),"")</f>
        <v/>
      </c>
    </row>
    <row r="291" spans="2:11" x14ac:dyDescent="0.2">
      <c r="B291" s="11" t="str">
        <f ca="1">IF(LoanIsGood,IF(ROW()-ROW(PaymentSchedule[[#Headers],[PMT NO]])&gt;ScheduledNumberOfPayments,"",ROW()-ROW(PaymentSchedule[[#Headers],[PMT NO]])),"")</f>
        <v/>
      </c>
      <c r="C291" s="13" t="str">
        <f ca="1">IF(PaymentSchedule[[#This Row],[PMT NO]]&lt;&gt;"",EOMONTH(LoanStartDate,ROW(PaymentSchedule[[#This Row],[PMT NO]])-ROW(PaymentSchedule[[#Headers],[PMT NO]])-2)+DAY(LoanStartDate),"")</f>
        <v/>
      </c>
      <c r="D2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15" t="str">
        <f ca="1">IF(PaymentSchedule[[#This Row],[PMT NO]]&lt;&gt;"",ScheduledPayment,"")</f>
        <v/>
      </c>
      <c r="F2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15" t="str">
        <f ca="1">IF(PaymentSchedule[[#This Row],[PMT NO]]&lt;&gt;"",PaymentSchedule[[#This Row],[TOTAL PAYMENT]]-PaymentSchedule[[#This Row],[INTEREST]],"")</f>
        <v/>
      </c>
      <c r="I291" s="15" t="str">
        <f ca="1">IF(PaymentSchedule[[#This Row],[PMT NO]]&lt;&gt;"",PaymentSchedule[[#This Row],[BEGINNING BALANCE]]*(InterestRate/PaymentsPerYear),"")</f>
        <v/>
      </c>
      <c r="J2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15" t="str">
        <f ca="1">IF(PaymentSchedule[[#This Row],[PMT NO]]&lt;&gt;"",SUM(INDEX(PaymentSchedule[INTEREST],1,1):PaymentSchedule[[#This Row],[INTEREST]]),"")</f>
        <v/>
      </c>
    </row>
    <row r="292" spans="2:11" x14ac:dyDescent="0.2">
      <c r="B292" s="11" t="str">
        <f ca="1">IF(LoanIsGood,IF(ROW()-ROW(PaymentSchedule[[#Headers],[PMT NO]])&gt;ScheduledNumberOfPayments,"",ROW()-ROW(PaymentSchedule[[#Headers],[PMT NO]])),"")</f>
        <v/>
      </c>
      <c r="C292" s="13" t="str">
        <f ca="1">IF(PaymentSchedule[[#This Row],[PMT NO]]&lt;&gt;"",EOMONTH(LoanStartDate,ROW(PaymentSchedule[[#This Row],[PMT NO]])-ROW(PaymentSchedule[[#Headers],[PMT NO]])-2)+DAY(LoanStartDate),"")</f>
        <v/>
      </c>
      <c r="D2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15" t="str">
        <f ca="1">IF(PaymentSchedule[[#This Row],[PMT NO]]&lt;&gt;"",ScheduledPayment,"")</f>
        <v/>
      </c>
      <c r="F2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15" t="str">
        <f ca="1">IF(PaymentSchedule[[#This Row],[PMT NO]]&lt;&gt;"",PaymentSchedule[[#This Row],[TOTAL PAYMENT]]-PaymentSchedule[[#This Row],[INTEREST]],"")</f>
        <v/>
      </c>
      <c r="I292" s="15" t="str">
        <f ca="1">IF(PaymentSchedule[[#This Row],[PMT NO]]&lt;&gt;"",PaymentSchedule[[#This Row],[BEGINNING BALANCE]]*(InterestRate/PaymentsPerYear),"")</f>
        <v/>
      </c>
      <c r="J2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15" t="str">
        <f ca="1">IF(PaymentSchedule[[#This Row],[PMT NO]]&lt;&gt;"",SUM(INDEX(PaymentSchedule[INTEREST],1,1):PaymentSchedule[[#This Row],[INTEREST]]),"")</f>
        <v/>
      </c>
    </row>
    <row r="293" spans="2:11" x14ac:dyDescent="0.2">
      <c r="B293" s="11" t="str">
        <f ca="1">IF(LoanIsGood,IF(ROW()-ROW(PaymentSchedule[[#Headers],[PMT NO]])&gt;ScheduledNumberOfPayments,"",ROW()-ROW(PaymentSchedule[[#Headers],[PMT NO]])),"")</f>
        <v/>
      </c>
      <c r="C293" s="13" t="str">
        <f ca="1">IF(PaymentSchedule[[#This Row],[PMT NO]]&lt;&gt;"",EOMONTH(LoanStartDate,ROW(PaymentSchedule[[#This Row],[PMT NO]])-ROW(PaymentSchedule[[#Headers],[PMT NO]])-2)+DAY(LoanStartDate),"")</f>
        <v/>
      </c>
      <c r="D2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15" t="str">
        <f ca="1">IF(PaymentSchedule[[#This Row],[PMT NO]]&lt;&gt;"",ScheduledPayment,"")</f>
        <v/>
      </c>
      <c r="F2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15" t="str">
        <f ca="1">IF(PaymentSchedule[[#This Row],[PMT NO]]&lt;&gt;"",PaymentSchedule[[#This Row],[TOTAL PAYMENT]]-PaymentSchedule[[#This Row],[INTEREST]],"")</f>
        <v/>
      </c>
      <c r="I293" s="15" t="str">
        <f ca="1">IF(PaymentSchedule[[#This Row],[PMT NO]]&lt;&gt;"",PaymentSchedule[[#This Row],[BEGINNING BALANCE]]*(InterestRate/PaymentsPerYear),"")</f>
        <v/>
      </c>
      <c r="J2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15" t="str">
        <f ca="1">IF(PaymentSchedule[[#This Row],[PMT NO]]&lt;&gt;"",SUM(INDEX(PaymentSchedule[INTEREST],1,1):PaymentSchedule[[#This Row],[INTEREST]]),"")</f>
        <v/>
      </c>
    </row>
    <row r="294" spans="2:11" x14ac:dyDescent="0.2">
      <c r="B294" s="11" t="str">
        <f ca="1">IF(LoanIsGood,IF(ROW()-ROW(PaymentSchedule[[#Headers],[PMT NO]])&gt;ScheduledNumberOfPayments,"",ROW()-ROW(PaymentSchedule[[#Headers],[PMT NO]])),"")</f>
        <v/>
      </c>
      <c r="C294" s="13" t="str">
        <f ca="1">IF(PaymentSchedule[[#This Row],[PMT NO]]&lt;&gt;"",EOMONTH(LoanStartDate,ROW(PaymentSchedule[[#This Row],[PMT NO]])-ROW(PaymentSchedule[[#Headers],[PMT NO]])-2)+DAY(LoanStartDate),"")</f>
        <v/>
      </c>
      <c r="D2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15" t="str">
        <f ca="1">IF(PaymentSchedule[[#This Row],[PMT NO]]&lt;&gt;"",ScheduledPayment,"")</f>
        <v/>
      </c>
      <c r="F2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15" t="str">
        <f ca="1">IF(PaymentSchedule[[#This Row],[PMT NO]]&lt;&gt;"",PaymentSchedule[[#This Row],[TOTAL PAYMENT]]-PaymentSchedule[[#This Row],[INTEREST]],"")</f>
        <v/>
      </c>
      <c r="I294" s="15" t="str">
        <f ca="1">IF(PaymentSchedule[[#This Row],[PMT NO]]&lt;&gt;"",PaymentSchedule[[#This Row],[BEGINNING BALANCE]]*(InterestRate/PaymentsPerYear),"")</f>
        <v/>
      </c>
      <c r="J2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15" t="str">
        <f ca="1">IF(PaymentSchedule[[#This Row],[PMT NO]]&lt;&gt;"",SUM(INDEX(PaymentSchedule[INTEREST],1,1):PaymentSchedule[[#This Row],[INTEREST]]),"")</f>
        <v/>
      </c>
    </row>
    <row r="295" spans="2:11" x14ac:dyDescent="0.2">
      <c r="B295" s="11" t="str">
        <f ca="1">IF(LoanIsGood,IF(ROW()-ROW(PaymentSchedule[[#Headers],[PMT NO]])&gt;ScheduledNumberOfPayments,"",ROW()-ROW(PaymentSchedule[[#Headers],[PMT NO]])),"")</f>
        <v/>
      </c>
      <c r="C295" s="13" t="str">
        <f ca="1">IF(PaymentSchedule[[#This Row],[PMT NO]]&lt;&gt;"",EOMONTH(LoanStartDate,ROW(PaymentSchedule[[#This Row],[PMT NO]])-ROW(PaymentSchedule[[#Headers],[PMT NO]])-2)+DAY(LoanStartDate),"")</f>
        <v/>
      </c>
      <c r="D2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15" t="str">
        <f ca="1">IF(PaymentSchedule[[#This Row],[PMT NO]]&lt;&gt;"",ScheduledPayment,"")</f>
        <v/>
      </c>
      <c r="F2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15" t="str">
        <f ca="1">IF(PaymentSchedule[[#This Row],[PMT NO]]&lt;&gt;"",PaymentSchedule[[#This Row],[TOTAL PAYMENT]]-PaymentSchedule[[#This Row],[INTEREST]],"")</f>
        <v/>
      </c>
      <c r="I295" s="15" t="str">
        <f ca="1">IF(PaymentSchedule[[#This Row],[PMT NO]]&lt;&gt;"",PaymentSchedule[[#This Row],[BEGINNING BALANCE]]*(InterestRate/PaymentsPerYear),"")</f>
        <v/>
      </c>
      <c r="J2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15" t="str">
        <f ca="1">IF(PaymentSchedule[[#This Row],[PMT NO]]&lt;&gt;"",SUM(INDEX(PaymentSchedule[INTEREST],1,1):PaymentSchedule[[#This Row],[INTEREST]]),"")</f>
        <v/>
      </c>
    </row>
    <row r="296" spans="2:11" x14ac:dyDescent="0.2">
      <c r="B296" s="11" t="str">
        <f ca="1">IF(LoanIsGood,IF(ROW()-ROW(PaymentSchedule[[#Headers],[PMT NO]])&gt;ScheduledNumberOfPayments,"",ROW()-ROW(PaymentSchedule[[#Headers],[PMT NO]])),"")</f>
        <v/>
      </c>
      <c r="C296" s="13" t="str">
        <f ca="1">IF(PaymentSchedule[[#This Row],[PMT NO]]&lt;&gt;"",EOMONTH(LoanStartDate,ROW(PaymentSchedule[[#This Row],[PMT NO]])-ROW(PaymentSchedule[[#Headers],[PMT NO]])-2)+DAY(LoanStartDate),"")</f>
        <v/>
      </c>
      <c r="D2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15" t="str">
        <f ca="1">IF(PaymentSchedule[[#This Row],[PMT NO]]&lt;&gt;"",ScheduledPayment,"")</f>
        <v/>
      </c>
      <c r="F2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15" t="str">
        <f ca="1">IF(PaymentSchedule[[#This Row],[PMT NO]]&lt;&gt;"",PaymentSchedule[[#This Row],[TOTAL PAYMENT]]-PaymentSchedule[[#This Row],[INTEREST]],"")</f>
        <v/>
      </c>
      <c r="I296" s="15" t="str">
        <f ca="1">IF(PaymentSchedule[[#This Row],[PMT NO]]&lt;&gt;"",PaymentSchedule[[#This Row],[BEGINNING BALANCE]]*(InterestRate/PaymentsPerYear),"")</f>
        <v/>
      </c>
      <c r="J2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15" t="str">
        <f ca="1">IF(PaymentSchedule[[#This Row],[PMT NO]]&lt;&gt;"",SUM(INDEX(PaymentSchedule[INTEREST],1,1):PaymentSchedule[[#This Row],[INTEREST]]),"")</f>
        <v/>
      </c>
    </row>
    <row r="297" spans="2:11" x14ac:dyDescent="0.2">
      <c r="B297" s="11" t="str">
        <f ca="1">IF(LoanIsGood,IF(ROW()-ROW(PaymentSchedule[[#Headers],[PMT NO]])&gt;ScheduledNumberOfPayments,"",ROW()-ROW(PaymentSchedule[[#Headers],[PMT NO]])),"")</f>
        <v/>
      </c>
      <c r="C297" s="13" t="str">
        <f ca="1">IF(PaymentSchedule[[#This Row],[PMT NO]]&lt;&gt;"",EOMONTH(LoanStartDate,ROW(PaymentSchedule[[#This Row],[PMT NO]])-ROW(PaymentSchedule[[#Headers],[PMT NO]])-2)+DAY(LoanStartDate),"")</f>
        <v/>
      </c>
      <c r="D2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15" t="str">
        <f ca="1">IF(PaymentSchedule[[#This Row],[PMT NO]]&lt;&gt;"",ScheduledPayment,"")</f>
        <v/>
      </c>
      <c r="F2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15" t="str">
        <f ca="1">IF(PaymentSchedule[[#This Row],[PMT NO]]&lt;&gt;"",PaymentSchedule[[#This Row],[TOTAL PAYMENT]]-PaymentSchedule[[#This Row],[INTEREST]],"")</f>
        <v/>
      </c>
      <c r="I297" s="15" t="str">
        <f ca="1">IF(PaymentSchedule[[#This Row],[PMT NO]]&lt;&gt;"",PaymentSchedule[[#This Row],[BEGINNING BALANCE]]*(InterestRate/PaymentsPerYear),"")</f>
        <v/>
      </c>
      <c r="J2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15" t="str">
        <f ca="1">IF(PaymentSchedule[[#This Row],[PMT NO]]&lt;&gt;"",SUM(INDEX(PaymentSchedule[INTEREST],1,1):PaymentSchedule[[#This Row],[INTEREST]]),"")</f>
        <v/>
      </c>
    </row>
    <row r="298" spans="2:11" x14ac:dyDescent="0.2">
      <c r="B298" s="11" t="str">
        <f ca="1">IF(LoanIsGood,IF(ROW()-ROW(PaymentSchedule[[#Headers],[PMT NO]])&gt;ScheduledNumberOfPayments,"",ROW()-ROW(PaymentSchedule[[#Headers],[PMT NO]])),"")</f>
        <v/>
      </c>
      <c r="C298" s="13" t="str">
        <f ca="1">IF(PaymentSchedule[[#This Row],[PMT NO]]&lt;&gt;"",EOMONTH(LoanStartDate,ROW(PaymentSchedule[[#This Row],[PMT NO]])-ROW(PaymentSchedule[[#Headers],[PMT NO]])-2)+DAY(LoanStartDate),"")</f>
        <v/>
      </c>
      <c r="D2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15" t="str">
        <f ca="1">IF(PaymentSchedule[[#This Row],[PMT NO]]&lt;&gt;"",ScheduledPayment,"")</f>
        <v/>
      </c>
      <c r="F2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15" t="str">
        <f ca="1">IF(PaymentSchedule[[#This Row],[PMT NO]]&lt;&gt;"",PaymentSchedule[[#This Row],[TOTAL PAYMENT]]-PaymentSchedule[[#This Row],[INTEREST]],"")</f>
        <v/>
      </c>
      <c r="I298" s="15" t="str">
        <f ca="1">IF(PaymentSchedule[[#This Row],[PMT NO]]&lt;&gt;"",PaymentSchedule[[#This Row],[BEGINNING BALANCE]]*(InterestRate/PaymentsPerYear),"")</f>
        <v/>
      </c>
      <c r="J2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15" t="str">
        <f ca="1">IF(PaymentSchedule[[#This Row],[PMT NO]]&lt;&gt;"",SUM(INDEX(PaymentSchedule[INTEREST],1,1):PaymentSchedule[[#This Row],[INTEREST]]),"")</f>
        <v/>
      </c>
    </row>
    <row r="299" spans="2:11" x14ac:dyDescent="0.2">
      <c r="B299" s="11" t="str">
        <f ca="1">IF(LoanIsGood,IF(ROW()-ROW(PaymentSchedule[[#Headers],[PMT NO]])&gt;ScheduledNumberOfPayments,"",ROW()-ROW(PaymentSchedule[[#Headers],[PMT NO]])),"")</f>
        <v/>
      </c>
      <c r="C299" s="13" t="str">
        <f ca="1">IF(PaymentSchedule[[#This Row],[PMT NO]]&lt;&gt;"",EOMONTH(LoanStartDate,ROW(PaymentSchedule[[#This Row],[PMT NO]])-ROW(PaymentSchedule[[#Headers],[PMT NO]])-2)+DAY(LoanStartDate),"")</f>
        <v/>
      </c>
      <c r="D2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15" t="str">
        <f ca="1">IF(PaymentSchedule[[#This Row],[PMT NO]]&lt;&gt;"",ScheduledPayment,"")</f>
        <v/>
      </c>
      <c r="F2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15" t="str">
        <f ca="1">IF(PaymentSchedule[[#This Row],[PMT NO]]&lt;&gt;"",PaymentSchedule[[#This Row],[TOTAL PAYMENT]]-PaymentSchedule[[#This Row],[INTEREST]],"")</f>
        <v/>
      </c>
      <c r="I299" s="15" t="str">
        <f ca="1">IF(PaymentSchedule[[#This Row],[PMT NO]]&lt;&gt;"",PaymentSchedule[[#This Row],[BEGINNING BALANCE]]*(InterestRate/PaymentsPerYear),"")</f>
        <v/>
      </c>
      <c r="J2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15" t="str">
        <f ca="1">IF(PaymentSchedule[[#This Row],[PMT NO]]&lt;&gt;"",SUM(INDEX(PaymentSchedule[INTEREST],1,1):PaymentSchedule[[#This Row],[INTEREST]]),"")</f>
        <v/>
      </c>
    </row>
    <row r="300" spans="2:11" x14ac:dyDescent="0.2">
      <c r="B300" s="11" t="str">
        <f ca="1">IF(LoanIsGood,IF(ROW()-ROW(PaymentSchedule[[#Headers],[PMT NO]])&gt;ScheduledNumberOfPayments,"",ROW()-ROW(PaymentSchedule[[#Headers],[PMT NO]])),"")</f>
        <v/>
      </c>
      <c r="C300" s="13" t="str">
        <f ca="1">IF(PaymentSchedule[[#This Row],[PMT NO]]&lt;&gt;"",EOMONTH(LoanStartDate,ROW(PaymentSchedule[[#This Row],[PMT NO]])-ROW(PaymentSchedule[[#Headers],[PMT NO]])-2)+DAY(LoanStartDate),"")</f>
        <v/>
      </c>
      <c r="D3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15" t="str">
        <f ca="1">IF(PaymentSchedule[[#This Row],[PMT NO]]&lt;&gt;"",ScheduledPayment,"")</f>
        <v/>
      </c>
      <c r="F3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15" t="str">
        <f ca="1">IF(PaymentSchedule[[#This Row],[PMT NO]]&lt;&gt;"",PaymentSchedule[[#This Row],[TOTAL PAYMENT]]-PaymentSchedule[[#This Row],[INTEREST]],"")</f>
        <v/>
      </c>
      <c r="I300" s="15" t="str">
        <f ca="1">IF(PaymentSchedule[[#This Row],[PMT NO]]&lt;&gt;"",PaymentSchedule[[#This Row],[BEGINNING BALANCE]]*(InterestRate/PaymentsPerYear),"")</f>
        <v/>
      </c>
      <c r="J3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15" t="str">
        <f ca="1">IF(PaymentSchedule[[#This Row],[PMT NO]]&lt;&gt;"",SUM(INDEX(PaymentSchedule[INTEREST],1,1):PaymentSchedule[[#This Row],[INTEREST]]),"")</f>
        <v/>
      </c>
    </row>
    <row r="301" spans="2:11" x14ac:dyDescent="0.2">
      <c r="B301" s="11" t="str">
        <f ca="1">IF(LoanIsGood,IF(ROW()-ROW(PaymentSchedule[[#Headers],[PMT NO]])&gt;ScheduledNumberOfPayments,"",ROW()-ROW(PaymentSchedule[[#Headers],[PMT NO]])),"")</f>
        <v/>
      </c>
      <c r="C301" s="13" t="str">
        <f ca="1">IF(PaymentSchedule[[#This Row],[PMT NO]]&lt;&gt;"",EOMONTH(LoanStartDate,ROW(PaymentSchedule[[#This Row],[PMT NO]])-ROW(PaymentSchedule[[#Headers],[PMT NO]])-2)+DAY(LoanStartDate),"")</f>
        <v/>
      </c>
      <c r="D3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15" t="str">
        <f ca="1">IF(PaymentSchedule[[#This Row],[PMT NO]]&lt;&gt;"",ScheduledPayment,"")</f>
        <v/>
      </c>
      <c r="F3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15" t="str">
        <f ca="1">IF(PaymentSchedule[[#This Row],[PMT NO]]&lt;&gt;"",PaymentSchedule[[#This Row],[TOTAL PAYMENT]]-PaymentSchedule[[#This Row],[INTEREST]],"")</f>
        <v/>
      </c>
      <c r="I301" s="15" t="str">
        <f ca="1">IF(PaymentSchedule[[#This Row],[PMT NO]]&lt;&gt;"",PaymentSchedule[[#This Row],[BEGINNING BALANCE]]*(InterestRate/PaymentsPerYear),"")</f>
        <v/>
      </c>
      <c r="J3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15" t="str">
        <f ca="1">IF(PaymentSchedule[[#This Row],[PMT NO]]&lt;&gt;"",SUM(INDEX(PaymentSchedule[INTEREST],1,1):PaymentSchedule[[#This Row],[INTEREST]]),"")</f>
        <v/>
      </c>
    </row>
    <row r="302" spans="2:11" x14ac:dyDescent="0.2">
      <c r="B302" s="11" t="str">
        <f ca="1">IF(LoanIsGood,IF(ROW()-ROW(PaymentSchedule[[#Headers],[PMT NO]])&gt;ScheduledNumberOfPayments,"",ROW()-ROW(PaymentSchedule[[#Headers],[PMT NO]])),"")</f>
        <v/>
      </c>
      <c r="C302" s="13" t="str">
        <f ca="1">IF(PaymentSchedule[[#This Row],[PMT NO]]&lt;&gt;"",EOMONTH(LoanStartDate,ROW(PaymentSchedule[[#This Row],[PMT NO]])-ROW(PaymentSchedule[[#Headers],[PMT NO]])-2)+DAY(LoanStartDate),"")</f>
        <v/>
      </c>
      <c r="D3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15" t="str">
        <f ca="1">IF(PaymentSchedule[[#This Row],[PMT NO]]&lt;&gt;"",ScheduledPayment,"")</f>
        <v/>
      </c>
      <c r="F3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15" t="str">
        <f ca="1">IF(PaymentSchedule[[#This Row],[PMT NO]]&lt;&gt;"",PaymentSchedule[[#This Row],[TOTAL PAYMENT]]-PaymentSchedule[[#This Row],[INTEREST]],"")</f>
        <v/>
      </c>
      <c r="I302" s="15" t="str">
        <f ca="1">IF(PaymentSchedule[[#This Row],[PMT NO]]&lt;&gt;"",PaymentSchedule[[#This Row],[BEGINNING BALANCE]]*(InterestRate/PaymentsPerYear),"")</f>
        <v/>
      </c>
      <c r="J3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15" t="str">
        <f ca="1">IF(PaymentSchedule[[#This Row],[PMT NO]]&lt;&gt;"",SUM(INDEX(PaymentSchedule[INTEREST],1,1):PaymentSchedule[[#This Row],[INTEREST]]),"")</f>
        <v/>
      </c>
    </row>
    <row r="303" spans="2:11" x14ac:dyDescent="0.2">
      <c r="B303" s="11" t="str">
        <f ca="1">IF(LoanIsGood,IF(ROW()-ROW(PaymentSchedule[[#Headers],[PMT NO]])&gt;ScheduledNumberOfPayments,"",ROW()-ROW(PaymentSchedule[[#Headers],[PMT NO]])),"")</f>
        <v/>
      </c>
      <c r="C303" s="13" t="str">
        <f ca="1">IF(PaymentSchedule[[#This Row],[PMT NO]]&lt;&gt;"",EOMONTH(LoanStartDate,ROW(PaymentSchedule[[#This Row],[PMT NO]])-ROW(PaymentSchedule[[#Headers],[PMT NO]])-2)+DAY(LoanStartDate),"")</f>
        <v/>
      </c>
      <c r="D3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15" t="str">
        <f ca="1">IF(PaymentSchedule[[#This Row],[PMT NO]]&lt;&gt;"",ScheduledPayment,"")</f>
        <v/>
      </c>
      <c r="F3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15" t="str">
        <f ca="1">IF(PaymentSchedule[[#This Row],[PMT NO]]&lt;&gt;"",PaymentSchedule[[#This Row],[TOTAL PAYMENT]]-PaymentSchedule[[#This Row],[INTEREST]],"")</f>
        <v/>
      </c>
      <c r="I303" s="15" t="str">
        <f ca="1">IF(PaymentSchedule[[#This Row],[PMT NO]]&lt;&gt;"",PaymentSchedule[[#This Row],[BEGINNING BALANCE]]*(InterestRate/PaymentsPerYear),"")</f>
        <v/>
      </c>
      <c r="J3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15" t="str">
        <f ca="1">IF(PaymentSchedule[[#This Row],[PMT NO]]&lt;&gt;"",SUM(INDEX(PaymentSchedule[INTEREST],1,1):PaymentSchedule[[#This Row],[INTEREST]]),"")</f>
        <v/>
      </c>
    </row>
    <row r="304" spans="2:11" x14ac:dyDescent="0.2">
      <c r="B304" s="11" t="str">
        <f ca="1">IF(LoanIsGood,IF(ROW()-ROW(PaymentSchedule[[#Headers],[PMT NO]])&gt;ScheduledNumberOfPayments,"",ROW()-ROW(PaymentSchedule[[#Headers],[PMT NO]])),"")</f>
        <v/>
      </c>
      <c r="C304" s="13" t="str">
        <f ca="1">IF(PaymentSchedule[[#This Row],[PMT NO]]&lt;&gt;"",EOMONTH(LoanStartDate,ROW(PaymentSchedule[[#This Row],[PMT NO]])-ROW(PaymentSchedule[[#Headers],[PMT NO]])-2)+DAY(LoanStartDate),"")</f>
        <v/>
      </c>
      <c r="D3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15" t="str">
        <f ca="1">IF(PaymentSchedule[[#This Row],[PMT NO]]&lt;&gt;"",ScheduledPayment,"")</f>
        <v/>
      </c>
      <c r="F3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15" t="str">
        <f ca="1">IF(PaymentSchedule[[#This Row],[PMT NO]]&lt;&gt;"",PaymentSchedule[[#This Row],[TOTAL PAYMENT]]-PaymentSchedule[[#This Row],[INTEREST]],"")</f>
        <v/>
      </c>
      <c r="I304" s="15" t="str">
        <f ca="1">IF(PaymentSchedule[[#This Row],[PMT NO]]&lt;&gt;"",PaymentSchedule[[#This Row],[BEGINNING BALANCE]]*(InterestRate/PaymentsPerYear),"")</f>
        <v/>
      </c>
      <c r="J3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15" t="str">
        <f ca="1">IF(PaymentSchedule[[#This Row],[PMT NO]]&lt;&gt;"",SUM(INDEX(PaymentSchedule[INTEREST],1,1):PaymentSchedule[[#This Row],[INTEREST]]),"")</f>
        <v/>
      </c>
    </row>
    <row r="305" spans="2:11" x14ac:dyDescent="0.2">
      <c r="B305" s="11" t="str">
        <f ca="1">IF(LoanIsGood,IF(ROW()-ROW(PaymentSchedule[[#Headers],[PMT NO]])&gt;ScheduledNumberOfPayments,"",ROW()-ROW(PaymentSchedule[[#Headers],[PMT NO]])),"")</f>
        <v/>
      </c>
      <c r="C305" s="13" t="str">
        <f ca="1">IF(PaymentSchedule[[#This Row],[PMT NO]]&lt;&gt;"",EOMONTH(LoanStartDate,ROW(PaymentSchedule[[#This Row],[PMT NO]])-ROW(PaymentSchedule[[#Headers],[PMT NO]])-2)+DAY(LoanStartDate),"")</f>
        <v/>
      </c>
      <c r="D3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15" t="str">
        <f ca="1">IF(PaymentSchedule[[#This Row],[PMT NO]]&lt;&gt;"",ScheduledPayment,"")</f>
        <v/>
      </c>
      <c r="F3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15" t="str">
        <f ca="1">IF(PaymentSchedule[[#This Row],[PMT NO]]&lt;&gt;"",PaymentSchedule[[#This Row],[TOTAL PAYMENT]]-PaymentSchedule[[#This Row],[INTEREST]],"")</f>
        <v/>
      </c>
      <c r="I305" s="15" t="str">
        <f ca="1">IF(PaymentSchedule[[#This Row],[PMT NO]]&lt;&gt;"",PaymentSchedule[[#This Row],[BEGINNING BALANCE]]*(InterestRate/PaymentsPerYear),"")</f>
        <v/>
      </c>
      <c r="J3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15" t="str">
        <f ca="1">IF(PaymentSchedule[[#This Row],[PMT NO]]&lt;&gt;"",SUM(INDEX(PaymentSchedule[INTEREST],1,1):PaymentSchedule[[#This Row],[INTEREST]]),"")</f>
        <v/>
      </c>
    </row>
    <row r="306" spans="2:11" x14ac:dyDescent="0.2">
      <c r="B306" s="11" t="str">
        <f ca="1">IF(LoanIsGood,IF(ROW()-ROW(PaymentSchedule[[#Headers],[PMT NO]])&gt;ScheduledNumberOfPayments,"",ROW()-ROW(PaymentSchedule[[#Headers],[PMT NO]])),"")</f>
        <v/>
      </c>
      <c r="C306" s="13" t="str">
        <f ca="1">IF(PaymentSchedule[[#This Row],[PMT NO]]&lt;&gt;"",EOMONTH(LoanStartDate,ROW(PaymentSchedule[[#This Row],[PMT NO]])-ROW(PaymentSchedule[[#Headers],[PMT NO]])-2)+DAY(LoanStartDate),"")</f>
        <v/>
      </c>
      <c r="D3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15" t="str">
        <f ca="1">IF(PaymentSchedule[[#This Row],[PMT NO]]&lt;&gt;"",ScheduledPayment,"")</f>
        <v/>
      </c>
      <c r="F3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15" t="str">
        <f ca="1">IF(PaymentSchedule[[#This Row],[PMT NO]]&lt;&gt;"",PaymentSchedule[[#This Row],[TOTAL PAYMENT]]-PaymentSchedule[[#This Row],[INTEREST]],"")</f>
        <v/>
      </c>
      <c r="I306" s="15" t="str">
        <f ca="1">IF(PaymentSchedule[[#This Row],[PMT NO]]&lt;&gt;"",PaymentSchedule[[#This Row],[BEGINNING BALANCE]]*(InterestRate/PaymentsPerYear),"")</f>
        <v/>
      </c>
      <c r="J3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15" t="str">
        <f ca="1">IF(PaymentSchedule[[#This Row],[PMT NO]]&lt;&gt;"",SUM(INDEX(PaymentSchedule[INTEREST],1,1):PaymentSchedule[[#This Row],[INTEREST]]),"")</f>
        <v/>
      </c>
    </row>
    <row r="307" spans="2:11" x14ac:dyDescent="0.2">
      <c r="B307" s="11" t="str">
        <f ca="1">IF(LoanIsGood,IF(ROW()-ROW(PaymentSchedule[[#Headers],[PMT NO]])&gt;ScheduledNumberOfPayments,"",ROW()-ROW(PaymentSchedule[[#Headers],[PMT NO]])),"")</f>
        <v/>
      </c>
      <c r="C307" s="13" t="str">
        <f ca="1">IF(PaymentSchedule[[#This Row],[PMT NO]]&lt;&gt;"",EOMONTH(LoanStartDate,ROW(PaymentSchedule[[#This Row],[PMT NO]])-ROW(PaymentSchedule[[#Headers],[PMT NO]])-2)+DAY(LoanStartDate),"")</f>
        <v/>
      </c>
      <c r="D3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15" t="str">
        <f ca="1">IF(PaymentSchedule[[#This Row],[PMT NO]]&lt;&gt;"",ScheduledPayment,"")</f>
        <v/>
      </c>
      <c r="F3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15" t="str">
        <f ca="1">IF(PaymentSchedule[[#This Row],[PMT NO]]&lt;&gt;"",PaymentSchedule[[#This Row],[TOTAL PAYMENT]]-PaymentSchedule[[#This Row],[INTEREST]],"")</f>
        <v/>
      </c>
      <c r="I307" s="15" t="str">
        <f ca="1">IF(PaymentSchedule[[#This Row],[PMT NO]]&lt;&gt;"",PaymentSchedule[[#This Row],[BEGINNING BALANCE]]*(InterestRate/PaymentsPerYear),"")</f>
        <v/>
      </c>
      <c r="J3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15" t="str">
        <f ca="1">IF(PaymentSchedule[[#This Row],[PMT NO]]&lt;&gt;"",SUM(INDEX(PaymentSchedule[INTEREST],1,1):PaymentSchedule[[#This Row],[INTEREST]]),"")</f>
        <v/>
      </c>
    </row>
    <row r="308" spans="2:11" x14ac:dyDescent="0.2">
      <c r="B308" s="11" t="str">
        <f ca="1">IF(LoanIsGood,IF(ROW()-ROW(PaymentSchedule[[#Headers],[PMT NO]])&gt;ScheduledNumberOfPayments,"",ROW()-ROW(PaymentSchedule[[#Headers],[PMT NO]])),"")</f>
        <v/>
      </c>
      <c r="C308" s="13" t="str">
        <f ca="1">IF(PaymentSchedule[[#This Row],[PMT NO]]&lt;&gt;"",EOMONTH(LoanStartDate,ROW(PaymentSchedule[[#This Row],[PMT NO]])-ROW(PaymentSchedule[[#Headers],[PMT NO]])-2)+DAY(LoanStartDate),"")</f>
        <v/>
      </c>
      <c r="D3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15" t="str">
        <f ca="1">IF(PaymentSchedule[[#This Row],[PMT NO]]&lt;&gt;"",ScheduledPayment,"")</f>
        <v/>
      </c>
      <c r="F3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15" t="str">
        <f ca="1">IF(PaymentSchedule[[#This Row],[PMT NO]]&lt;&gt;"",PaymentSchedule[[#This Row],[TOTAL PAYMENT]]-PaymentSchedule[[#This Row],[INTEREST]],"")</f>
        <v/>
      </c>
      <c r="I308" s="15" t="str">
        <f ca="1">IF(PaymentSchedule[[#This Row],[PMT NO]]&lt;&gt;"",PaymentSchedule[[#This Row],[BEGINNING BALANCE]]*(InterestRate/PaymentsPerYear),"")</f>
        <v/>
      </c>
      <c r="J3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15" t="str">
        <f ca="1">IF(PaymentSchedule[[#This Row],[PMT NO]]&lt;&gt;"",SUM(INDEX(PaymentSchedule[INTEREST],1,1):PaymentSchedule[[#This Row],[INTEREST]]),"")</f>
        <v/>
      </c>
    </row>
    <row r="309" spans="2:11" x14ac:dyDescent="0.2">
      <c r="B309" s="11" t="str">
        <f ca="1">IF(LoanIsGood,IF(ROW()-ROW(PaymentSchedule[[#Headers],[PMT NO]])&gt;ScheduledNumberOfPayments,"",ROW()-ROW(PaymentSchedule[[#Headers],[PMT NO]])),"")</f>
        <v/>
      </c>
      <c r="C309" s="13" t="str">
        <f ca="1">IF(PaymentSchedule[[#This Row],[PMT NO]]&lt;&gt;"",EOMONTH(LoanStartDate,ROW(PaymentSchedule[[#This Row],[PMT NO]])-ROW(PaymentSchedule[[#Headers],[PMT NO]])-2)+DAY(LoanStartDate),"")</f>
        <v/>
      </c>
      <c r="D3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15" t="str">
        <f ca="1">IF(PaymentSchedule[[#This Row],[PMT NO]]&lt;&gt;"",ScheduledPayment,"")</f>
        <v/>
      </c>
      <c r="F3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15" t="str">
        <f ca="1">IF(PaymentSchedule[[#This Row],[PMT NO]]&lt;&gt;"",PaymentSchedule[[#This Row],[TOTAL PAYMENT]]-PaymentSchedule[[#This Row],[INTEREST]],"")</f>
        <v/>
      </c>
      <c r="I309" s="15" t="str">
        <f ca="1">IF(PaymentSchedule[[#This Row],[PMT NO]]&lt;&gt;"",PaymentSchedule[[#This Row],[BEGINNING BALANCE]]*(InterestRate/PaymentsPerYear),"")</f>
        <v/>
      </c>
      <c r="J3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15" t="str">
        <f ca="1">IF(PaymentSchedule[[#This Row],[PMT NO]]&lt;&gt;"",SUM(INDEX(PaymentSchedule[INTEREST],1,1):PaymentSchedule[[#This Row],[INTEREST]]),"")</f>
        <v/>
      </c>
    </row>
    <row r="310" spans="2:11" x14ac:dyDescent="0.2">
      <c r="B310" s="11" t="str">
        <f ca="1">IF(LoanIsGood,IF(ROW()-ROW(PaymentSchedule[[#Headers],[PMT NO]])&gt;ScheduledNumberOfPayments,"",ROW()-ROW(PaymentSchedule[[#Headers],[PMT NO]])),"")</f>
        <v/>
      </c>
      <c r="C310" s="13" t="str">
        <f ca="1">IF(PaymentSchedule[[#This Row],[PMT NO]]&lt;&gt;"",EOMONTH(LoanStartDate,ROW(PaymentSchedule[[#This Row],[PMT NO]])-ROW(PaymentSchedule[[#Headers],[PMT NO]])-2)+DAY(LoanStartDate),"")</f>
        <v/>
      </c>
      <c r="D3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15" t="str">
        <f ca="1">IF(PaymentSchedule[[#This Row],[PMT NO]]&lt;&gt;"",ScheduledPayment,"")</f>
        <v/>
      </c>
      <c r="F3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15" t="str">
        <f ca="1">IF(PaymentSchedule[[#This Row],[PMT NO]]&lt;&gt;"",PaymentSchedule[[#This Row],[TOTAL PAYMENT]]-PaymentSchedule[[#This Row],[INTEREST]],"")</f>
        <v/>
      </c>
      <c r="I310" s="15" t="str">
        <f ca="1">IF(PaymentSchedule[[#This Row],[PMT NO]]&lt;&gt;"",PaymentSchedule[[#This Row],[BEGINNING BALANCE]]*(InterestRate/PaymentsPerYear),"")</f>
        <v/>
      </c>
      <c r="J3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15" t="str">
        <f ca="1">IF(PaymentSchedule[[#This Row],[PMT NO]]&lt;&gt;"",SUM(INDEX(PaymentSchedule[INTEREST],1,1):PaymentSchedule[[#This Row],[INTEREST]]),"")</f>
        <v/>
      </c>
    </row>
    <row r="311" spans="2:11" x14ac:dyDescent="0.2">
      <c r="B311" s="11" t="str">
        <f ca="1">IF(LoanIsGood,IF(ROW()-ROW(PaymentSchedule[[#Headers],[PMT NO]])&gt;ScheduledNumberOfPayments,"",ROW()-ROW(PaymentSchedule[[#Headers],[PMT NO]])),"")</f>
        <v/>
      </c>
      <c r="C311" s="13" t="str">
        <f ca="1">IF(PaymentSchedule[[#This Row],[PMT NO]]&lt;&gt;"",EOMONTH(LoanStartDate,ROW(PaymentSchedule[[#This Row],[PMT NO]])-ROW(PaymentSchedule[[#Headers],[PMT NO]])-2)+DAY(LoanStartDate),"")</f>
        <v/>
      </c>
      <c r="D3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15" t="str">
        <f ca="1">IF(PaymentSchedule[[#This Row],[PMT NO]]&lt;&gt;"",ScheduledPayment,"")</f>
        <v/>
      </c>
      <c r="F3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15" t="str">
        <f ca="1">IF(PaymentSchedule[[#This Row],[PMT NO]]&lt;&gt;"",PaymentSchedule[[#This Row],[TOTAL PAYMENT]]-PaymentSchedule[[#This Row],[INTEREST]],"")</f>
        <v/>
      </c>
      <c r="I311" s="15" t="str">
        <f ca="1">IF(PaymentSchedule[[#This Row],[PMT NO]]&lt;&gt;"",PaymentSchedule[[#This Row],[BEGINNING BALANCE]]*(InterestRate/PaymentsPerYear),"")</f>
        <v/>
      </c>
      <c r="J3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15" t="str">
        <f ca="1">IF(PaymentSchedule[[#This Row],[PMT NO]]&lt;&gt;"",SUM(INDEX(PaymentSchedule[INTEREST],1,1):PaymentSchedule[[#This Row],[INTEREST]]),"")</f>
        <v/>
      </c>
    </row>
    <row r="312" spans="2:11" x14ac:dyDescent="0.2">
      <c r="B312" s="11" t="str">
        <f ca="1">IF(LoanIsGood,IF(ROW()-ROW(PaymentSchedule[[#Headers],[PMT NO]])&gt;ScheduledNumberOfPayments,"",ROW()-ROW(PaymentSchedule[[#Headers],[PMT NO]])),"")</f>
        <v/>
      </c>
      <c r="C312" s="13" t="str">
        <f ca="1">IF(PaymentSchedule[[#This Row],[PMT NO]]&lt;&gt;"",EOMONTH(LoanStartDate,ROW(PaymentSchedule[[#This Row],[PMT NO]])-ROW(PaymentSchedule[[#Headers],[PMT NO]])-2)+DAY(LoanStartDate),"")</f>
        <v/>
      </c>
      <c r="D3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15" t="str">
        <f ca="1">IF(PaymentSchedule[[#This Row],[PMT NO]]&lt;&gt;"",ScheduledPayment,"")</f>
        <v/>
      </c>
      <c r="F3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15" t="str">
        <f ca="1">IF(PaymentSchedule[[#This Row],[PMT NO]]&lt;&gt;"",PaymentSchedule[[#This Row],[TOTAL PAYMENT]]-PaymentSchedule[[#This Row],[INTEREST]],"")</f>
        <v/>
      </c>
      <c r="I312" s="15" t="str">
        <f ca="1">IF(PaymentSchedule[[#This Row],[PMT NO]]&lt;&gt;"",PaymentSchedule[[#This Row],[BEGINNING BALANCE]]*(InterestRate/PaymentsPerYear),"")</f>
        <v/>
      </c>
      <c r="J3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15" t="str">
        <f ca="1">IF(PaymentSchedule[[#This Row],[PMT NO]]&lt;&gt;"",SUM(INDEX(PaymentSchedule[INTEREST],1,1):PaymentSchedule[[#This Row],[INTEREST]]),"")</f>
        <v/>
      </c>
    </row>
    <row r="313" spans="2:11" x14ac:dyDescent="0.2">
      <c r="B313" s="11" t="str">
        <f ca="1">IF(LoanIsGood,IF(ROW()-ROW(PaymentSchedule[[#Headers],[PMT NO]])&gt;ScheduledNumberOfPayments,"",ROW()-ROW(PaymentSchedule[[#Headers],[PMT NO]])),"")</f>
        <v/>
      </c>
      <c r="C313" s="13" t="str">
        <f ca="1">IF(PaymentSchedule[[#This Row],[PMT NO]]&lt;&gt;"",EOMONTH(LoanStartDate,ROW(PaymentSchedule[[#This Row],[PMT NO]])-ROW(PaymentSchedule[[#Headers],[PMT NO]])-2)+DAY(LoanStartDate),"")</f>
        <v/>
      </c>
      <c r="D3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15" t="str">
        <f ca="1">IF(PaymentSchedule[[#This Row],[PMT NO]]&lt;&gt;"",ScheduledPayment,"")</f>
        <v/>
      </c>
      <c r="F3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15" t="str">
        <f ca="1">IF(PaymentSchedule[[#This Row],[PMT NO]]&lt;&gt;"",PaymentSchedule[[#This Row],[TOTAL PAYMENT]]-PaymentSchedule[[#This Row],[INTEREST]],"")</f>
        <v/>
      </c>
      <c r="I313" s="15" t="str">
        <f ca="1">IF(PaymentSchedule[[#This Row],[PMT NO]]&lt;&gt;"",PaymentSchedule[[#This Row],[BEGINNING BALANCE]]*(InterestRate/PaymentsPerYear),"")</f>
        <v/>
      </c>
      <c r="J3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15" t="str">
        <f ca="1">IF(PaymentSchedule[[#This Row],[PMT NO]]&lt;&gt;"",SUM(INDEX(PaymentSchedule[INTEREST],1,1):PaymentSchedule[[#This Row],[INTEREST]]),"")</f>
        <v/>
      </c>
    </row>
    <row r="314" spans="2:11" x14ac:dyDescent="0.2">
      <c r="B314" s="11" t="str">
        <f ca="1">IF(LoanIsGood,IF(ROW()-ROW(PaymentSchedule[[#Headers],[PMT NO]])&gt;ScheduledNumberOfPayments,"",ROW()-ROW(PaymentSchedule[[#Headers],[PMT NO]])),"")</f>
        <v/>
      </c>
      <c r="C314" s="13" t="str">
        <f ca="1">IF(PaymentSchedule[[#This Row],[PMT NO]]&lt;&gt;"",EOMONTH(LoanStartDate,ROW(PaymentSchedule[[#This Row],[PMT NO]])-ROW(PaymentSchedule[[#Headers],[PMT NO]])-2)+DAY(LoanStartDate),"")</f>
        <v/>
      </c>
      <c r="D3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15" t="str">
        <f ca="1">IF(PaymentSchedule[[#This Row],[PMT NO]]&lt;&gt;"",ScheduledPayment,"")</f>
        <v/>
      </c>
      <c r="F3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15" t="str">
        <f ca="1">IF(PaymentSchedule[[#This Row],[PMT NO]]&lt;&gt;"",PaymentSchedule[[#This Row],[TOTAL PAYMENT]]-PaymentSchedule[[#This Row],[INTEREST]],"")</f>
        <v/>
      </c>
      <c r="I314" s="15" t="str">
        <f ca="1">IF(PaymentSchedule[[#This Row],[PMT NO]]&lt;&gt;"",PaymentSchedule[[#This Row],[BEGINNING BALANCE]]*(InterestRate/PaymentsPerYear),"")</f>
        <v/>
      </c>
      <c r="J3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15" t="str">
        <f ca="1">IF(PaymentSchedule[[#This Row],[PMT NO]]&lt;&gt;"",SUM(INDEX(PaymentSchedule[INTEREST],1,1):PaymentSchedule[[#This Row],[INTEREST]]),"")</f>
        <v/>
      </c>
    </row>
    <row r="315" spans="2:11" x14ac:dyDescent="0.2">
      <c r="B315" s="11" t="str">
        <f ca="1">IF(LoanIsGood,IF(ROW()-ROW(PaymentSchedule[[#Headers],[PMT NO]])&gt;ScheduledNumberOfPayments,"",ROW()-ROW(PaymentSchedule[[#Headers],[PMT NO]])),"")</f>
        <v/>
      </c>
      <c r="C315" s="13" t="str">
        <f ca="1">IF(PaymentSchedule[[#This Row],[PMT NO]]&lt;&gt;"",EOMONTH(LoanStartDate,ROW(PaymentSchedule[[#This Row],[PMT NO]])-ROW(PaymentSchedule[[#Headers],[PMT NO]])-2)+DAY(LoanStartDate),"")</f>
        <v/>
      </c>
      <c r="D3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15" t="str">
        <f ca="1">IF(PaymentSchedule[[#This Row],[PMT NO]]&lt;&gt;"",ScheduledPayment,"")</f>
        <v/>
      </c>
      <c r="F3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15" t="str">
        <f ca="1">IF(PaymentSchedule[[#This Row],[PMT NO]]&lt;&gt;"",PaymentSchedule[[#This Row],[TOTAL PAYMENT]]-PaymentSchedule[[#This Row],[INTEREST]],"")</f>
        <v/>
      </c>
      <c r="I315" s="15" t="str">
        <f ca="1">IF(PaymentSchedule[[#This Row],[PMT NO]]&lt;&gt;"",PaymentSchedule[[#This Row],[BEGINNING BALANCE]]*(InterestRate/PaymentsPerYear),"")</f>
        <v/>
      </c>
      <c r="J3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15" t="str">
        <f ca="1">IF(PaymentSchedule[[#This Row],[PMT NO]]&lt;&gt;"",SUM(INDEX(PaymentSchedule[INTEREST],1,1):PaymentSchedule[[#This Row],[INTEREST]]),"")</f>
        <v/>
      </c>
    </row>
    <row r="316" spans="2:11" x14ac:dyDescent="0.2">
      <c r="B316" s="11" t="str">
        <f ca="1">IF(LoanIsGood,IF(ROW()-ROW(PaymentSchedule[[#Headers],[PMT NO]])&gt;ScheduledNumberOfPayments,"",ROW()-ROW(PaymentSchedule[[#Headers],[PMT NO]])),"")</f>
        <v/>
      </c>
      <c r="C316" s="13" t="str">
        <f ca="1">IF(PaymentSchedule[[#This Row],[PMT NO]]&lt;&gt;"",EOMONTH(LoanStartDate,ROW(PaymentSchedule[[#This Row],[PMT NO]])-ROW(PaymentSchedule[[#Headers],[PMT NO]])-2)+DAY(LoanStartDate),"")</f>
        <v/>
      </c>
      <c r="D3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15" t="str">
        <f ca="1">IF(PaymentSchedule[[#This Row],[PMT NO]]&lt;&gt;"",ScheduledPayment,"")</f>
        <v/>
      </c>
      <c r="F3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15" t="str">
        <f ca="1">IF(PaymentSchedule[[#This Row],[PMT NO]]&lt;&gt;"",PaymentSchedule[[#This Row],[TOTAL PAYMENT]]-PaymentSchedule[[#This Row],[INTEREST]],"")</f>
        <v/>
      </c>
      <c r="I316" s="15" t="str">
        <f ca="1">IF(PaymentSchedule[[#This Row],[PMT NO]]&lt;&gt;"",PaymentSchedule[[#This Row],[BEGINNING BALANCE]]*(InterestRate/PaymentsPerYear),"")</f>
        <v/>
      </c>
      <c r="J3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15" t="str">
        <f ca="1">IF(PaymentSchedule[[#This Row],[PMT NO]]&lt;&gt;"",SUM(INDEX(PaymentSchedule[INTEREST],1,1):PaymentSchedule[[#This Row],[INTEREST]]),"")</f>
        <v/>
      </c>
    </row>
    <row r="317" spans="2:11" x14ac:dyDescent="0.2">
      <c r="B317" s="11" t="str">
        <f ca="1">IF(LoanIsGood,IF(ROW()-ROW(PaymentSchedule[[#Headers],[PMT NO]])&gt;ScheduledNumberOfPayments,"",ROW()-ROW(PaymentSchedule[[#Headers],[PMT NO]])),"")</f>
        <v/>
      </c>
      <c r="C317" s="13" t="str">
        <f ca="1">IF(PaymentSchedule[[#This Row],[PMT NO]]&lt;&gt;"",EOMONTH(LoanStartDate,ROW(PaymentSchedule[[#This Row],[PMT NO]])-ROW(PaymentSchedule[[#Headers],[PMT NO]])-2)+DAY(LoanStartDate),"")</f>
        <v/>
      </c>
      <c r="D3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15" t="str">
        <f ca="1">IF(PaymentSchedule[[#This Row],[PMT NO]]&lt;&gt;"",ScheduledPayment,"")</f>
        <v/>
      </c>
      <c r="F3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15" t="str">
        <f ca="1">IF(PaymentSchedule[[#This Row],[PMT NO]]&lt;&gt;"",PaymentSchedule[[#This Row],[TOTAL PAYMENT]]-PaymentSchedule[[#This Row],[INTEREST]],"")</f>
        <v/>
      </c>
      <c r="I317" s="15" t="str">
        <f ca="1">IF(PaymentSchedule[[#This Row],[PMT NO]]&lt;&gt;"",PaymentSchedule[[#This Row],[BEGINNING BALANCE]]*(InterestRate/PaymentsPerYear),"")</f>
        <v/>
      </c>
      <c r="J3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15" t="str">
        <f ca="1">IF(PaymentSchedule[[#This Row],[PMT NO]]&lt;&gt;"",SUM(INDEX(PaymentSchedule[INTEREST],1,1):PaymentSchedule[[#This Row],[INTEREST]]),"")</f>
        <v/>
      </c>
    </row>
    <row r="318" spans="2:11" x14ac:dyDescent="0.2">
      <c r="B318" s="11" t="str">
        <f ca="1">IF(LoanIsGood,IF(ROW()-ROW(PaymentSchedule[[#Headers],[PMT NO]])&gt;ScheduledNumberOfPayments,"",ROW()-ROW(PaymentSchedule[[#Headers],[PMT NO]])),"")</f>
        <v/>
      </c>
      <c r="C318" s="13" t="str">
        <f ca="1">IF(PaymentSchedule[[#This Row],[PMT NO]]&lt;&gt;"",EOMONTH(LoanStartDate,ROW(PaymentSchedule[[#This Row],[PMT NO]])-ROW(PaymentSchedule[[#Headers],[PMT NO]])-2)+DAY(LoanStartDate),"")</f>
        <v/>
      </c>
      <c r="D3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15" t="str">
        <f ca="1">IF(PaymentSchedule[[#This Row],[PMT NO]]&lt;&gt;"",ScheduledPayment,"")</f>
        <v/>
      </c>
      <c r="F3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15" t="str">
        <f ca="1">IF(PaymentSchedule[[#This Row],[PMT NO]]&lt;&gt;"",PaymentSchedule[[#This Row],[TOTAL PAYMENT]]-PaymentSchedule[[#This Row],[INTEREST]],"")</f>
        <v/>
      </c>
      <c r="I318" s="15" t="str">
        <f ca="1">IF(PaymentSchedule[[#This Row],[PMT NO]]&lt;&gt;"",PaymentSchedule[[#This Row],[BEGINNING BALANCE]]*(InterestRate/PaymentsPerYear),"")</f>
        <v/>
      </c>
      <c r="J3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15" t="str">
        <f ca="1">IF(PaymentSchedule[[#This Row],[PMT NO]]&lt;&gt;"",SUM(INDEX(PaymentSchedule[INTEREST],1,1):PaymentSchedule[[#This Row],[INTEREST]]),"")</f>
        <v/>
      </c>
    </row>
    <row r="319" spans="2:11" x14ac:dyDescent="0.2">
      <c r="B319" s="11" t="str">
        <f ca="1">IF(LoanIsGood,IF(ROW()-ROW(PaymentSchedule[[#Headers],[PMT NO]])&gt;ScheduledNumberOfPayments,"",ROW()-ROW(PaymentSchedule[[#Headers],[PMT NO]])),"")</f>
        <v/>
      </c>
      <c r="C319" s="13" t="str">
        <f ca="1">IF(PaymentSchedule[[#This Row],[PMT NO]]&lt;&gt;"",EOMONTH(LoanStartDate,ROW(PaymentSchedule[[#This Row],[PMT NO]])-ROW(PaymentSchedule[[#Headers],[PMT NO]])-2)+DAY(LoanStartDate),"")</f>
        <v/>
      </c>
      <c r="D3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15" t="str">
        <f ca="1">IF(PaymentSchedule[[#This Row],[PMT NO]]&lt;&gt;"",ScheduledPayment,"")</f>
        <v/>
      </c>
      <c r="F3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15" t="str">
        <f ca="1">IF(PaymentSchedule[[#This Row],[PMT NO]]&lt;&gt;"",PaymentSchedule[[#This Row],[TOTAL PAYMENT]]-PaymentSchedule[[#This Row],[INTEREST]],"")</f>
        <v/>
      </c>
      <c r="I319" s="15" t="str">
        <f ca="1">IF(PaymentSchedule[[#This Row],[PMT NO]]&lt;&gt;"",PaymentSchedule[[#This Row],[BEGINNING BALANCE]]*(InterestRate/PaymentsPerYear),"")</f>
        <v/>
      </c>
      <c r="J3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15" t="str">
        <f ca="1">IF(PaymentSchedule[[#This Row],[PMT NO]]&lt;&gt;"",SUM(INDEX(PaymentSchedule[INTEREST],1,1):PaymentSchedule[[#This Row],[INTEREST]]),"")</f>
        <v/>
      </c>
    </row>
    <row r="320" spans="2:11" x14ac:dyDescent="0.2">
      <c r="B320" s="11" t="str">
        <f ca="1">IF(LoanIsGood,IF(ROW()-ROW(PaymentSchedule[[#Headers],[PMT NO]])&gt;ScheduledNumberOfPayments,"",ROW()-ROW(PaymentSchedule[[#Headers],[PMT NO]])),"")</f>
        <v/>
      </c>
      <c r="C320" s="13" t="str">
        <f ca="1">IF(PaymentSchedule[[#This Row],[PMT NO]]&lt;&gt;"",EOMONTH(LoanStartDate,ROW(PaymentSchedule[[#This Row],[PMT NO]])-ROW(PaymentSchedule[[#Headers],[PMT NO]])-2)+DAY(LoanStartDate),"")</f>
        <v/>
      </c>
      <c r="D3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15" t="str">
        <f ca="1">IF(PaymentSchedule[[#This Row],[PMT NO]]&lt;&gt;"",ScheduledPayment,"")</f>
        <v/>
      </c>
      <c r="F3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15" t="str">
        <f ca="1">IF(PaymentSchedule[[#This Row],[PMT NO]]&lt;&gt;"",PaymentSchedule[[#This Row],[TOTAL PAYMENT]]-PaymentSchedule[[#This Row],[INTEREST]],"")</f>
        <v/>
      </c>
      <c r="I320" s="15" t="str">
        <f ca="1">IF(PaymentSchedule[[#This Row],[PMT NO]]&lt;&gt;"",PaymentSchedule[[#This Row],[BEGINNING BALANCE]]*(InterestRate/PaymentsPerYear),"")</f>
        <v/>
      </c>
      <c r="J3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15" t="str">
        <f ca="1">IF(PaymentSchedule[[#This Row],[PMT NO]]&lt;&gt;"",SUM(INDEX(PaymentSchedule[INTEREST],1,1):PaymentSchedule[[#This Row],[INTEREST]]),"")</f>
        <v/>
      </c>
    </row>
    <row r="321" spans="2:11" x14ac:dyDescent="0.2">
      <c r="B321" s="11" t="str">
        <f ca="1">IF(LoanIsGood,IF(ROW()-ROW(PaymentSchedule[[#Headers],[PMT NO]])&gt;ScheduledNumberOfPayments,"",ROW()-ROW(PaymentSchedule[[#Headers],[PMT NO]])),"")</f>
        <v/>
      </c>
      <c r="C321" s="13" t="str">
        <f ca="1">IF(PaymentSchedule[[#This Row],[PMT NO]]&lt;&gt;"",EOMONTH(LoanStartDate,ROW(PaymentSchedule[[#This Row],[PMT NO]])-ROW(PaymentSchedule[[#Headers],[PMT NO]])-2)+DAY(LoanStartDate),"")</f>
        <v/>
      </c>
      <c r="D3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15" t="str">
        <f ca="1">IF(PaymentSchedule[[#This Row],[PMT NO]]&lt;&gt;"",ScheduledPayment,"")</f>
        <v/>
      </c>
      <c r="F3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15" t="str">
        <f ca="1">IF(PaymentSchedule[[#This Row],[PMT NO]]&lt;&gt;"",PaymentSchedule[[#This Row],[TOTAL PAYMENT]]-PaymentSchedule[[#This Row],[INTEREST]],"")</f>
        <v/>
      </c>
      <c r="I321" s="15" t="str">
        <f ca="1">IF(PaymentSchedule[[#This Row],[PMT NO]]&lt;&gt;"",PaymentSchedule[[#This Row],[BEGINNING BALANCE]]*(InterestRate/PaymentsPerYear),"")</f>
        <v/>
      </c>
      <c r="J3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15" t="str">
        <f ca="1">IF(PaymentSchedule[[#This Row],[PMT NO]]&lt;&gt;"",SUM(INDEX(PaymentSchedule[INTEREST],1,1):PaymentSchedule[[#This Row],[INTEREST]]),"")</f>
        <v/>
      </c>
    </row>
    <row r="322" spans="2:11" x14ac:dyDescent="0.2">
      <c r="B322" s="11" t="str">
        <f ca="1">IF(LoanIsGood,IF(ROW()-ROW(PaymentSchedule[[#Headers],[PMT NO]])&gt;ScheduledNumberOfPayments,"",ROW()-ROW(PaymentSchedule[[#Headers],[PMT NO]])),"")</f>
        <v/>
      </c>
      <c r="C322" s="13" t="str">
        <f ca="1">IF(PaymentSchedule[[#This Row],[PMT NO]]&lt;&gt;"",EOMONTH(LoanStartDate,ROW(PaymentSchedule[[#This Row],[PMT NO]])-ROW(PaymentSchedule[[#Headers],[PMT NO]])-2)+DAY(LoanStartDate),"")</f>
        <v/>
      </c>
      <c r="D3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15" t="str">
        <f ca="1">IF(PaymentSchedule[[#This Row],[PMT NO]]&lt;&gt;"",ScheduledPayment,"")</f>
        <v/>
      </c>
      <c r="F3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15" t="str">
        <f ca="1">IF(PaymentSchedule[[#This Row],[PMT NO]]&lt;&gt;"",PaymentSchedule[[#This Row],[TOTAL PAYMENT]]-PaymentSchedule[[#This Row],[INTEREST]],"")</f>
        <v/>
      </c>
      <c r="I322" s="15" t="str">
        <f ca="1">IF(PaymentSchedule[[#This Row],[PMT NO]]&lt;&gt;"",PaymentSchedule[[#This Row],[BEGINNING BALANCE]]*(InterestRate/PaymentsPerYear),"")</f>
        <v/>
      </c>
      <c r="J3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15" t="str">
        <f ca="1">IF(PaymentSchedule[[#This Row],[PMT NO]]&lt;&gt;"",SUM(INDEX(PaymentSchedule[INTEREST],1,1):PaymentSchedule[[#This Row],[INTEREST]]),"")</f>
        <v/>
      </c>
    </row>
    <row r="323" spans="2:11" x14ac:dyDescent="0.2">
      <c r="B323" s="11" t="str">
        <f ca="1">IF(LoanIsGood,IF(ROW()-ROW(PaymentSchedule[[#Headers],[PMT NO]])&gt;ScheduledNumberOfPayments,"",ROW()-ROW(PaymentSchedule[[#Headers],[PMT NO]])),"")</f>
        <v/>
      </c>
      <c r="C323" s="13" t="str">
        <f ca="1">IF(PaymentSchedule[[#This Row],[PMT NO]]&lt;&gt;"",EOMONTH(LoanStartDate,ROW(PaymentSchedule[[#This Row],[PMT NO]])-ROW(PaymentSchedule[[#Headers],[PMT NO]])-2)+DAY(LoanStartDate),"")</f>
        <v/>
      </c>
      <c r="D3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15" t="str">
        <f ca="1">IF(PaymentSchedule[[#This Row],[PMT NO]]&lt;&gt;"",ScheduledPayment,"")</f>
        <v/>
      </c>
      <c r="F3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15" t="str">
        <f ca="1">IF(PaymentSchedule[[#This Row],[PMT NO]]&lt;&gt;"",PaymentSchedule[[#This Row],[TOTAL PAYMENT]]-PaymentSchedule[[#This Row],[INTEREST]],"")</f>
        <v/>
      </c>
      <c r="I323" s="15" t="str">
        <f ca="1">IF(PaymentSchedule[[#This Row],[PMT NO]]&lt;&gt;"",PaymentSchedule[[#This Row],[BEGINNING BALANCE]]*(InterestRate/PaymentsPerYear),"")</f>
        <v/>
      </c>
      <c r="J3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15" t="str">
        <f ca="1">IF(PaymentSchedule[[#This Row],[PMT NO]]&lt;&gt;"",SUM(INDEX(PaymentSchedule[INTEREST],1,1):PaymentSchedule[[#This Row],[INTEREST]]),"")</f>
        <v/>
      </c>
    </row>
    <row r="324" spans="2:11" x14ac:dyDescent="0.2">
      <c r="B324" s="11" t="str">
        <f ca="1">IF(LoanIsGood,IF(ROW()-ROW(PaymentSchedule[[#Headers],[PMT NO]])&gt;ScheduledNumberOfPayments,"",ROW()-ROW(PaymentSchedule[[#Headers],[PMT NO]])),"")</f>
        <v/>
      </c>
      <c r="C324" s="13" t="str">
        <f ca="1">IF(PaymentSchedule[[#This Row],[PMT NO]]&lt;&gt;"",EOMONTH(LoanStartDate,ROW(PaymentSchedule[[#This Row],[PMT NO]])-ROW(PaymentSchedule[[#Headers],[PMT NO]])-2)+DAY(LoanStartDate),"")</f>
        <v/>
      </c>
      <c r="D3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15" t="str">
        <f ca="1">IF(PaymentSchedule[[#This Row],[PMT NO]]&lt;&gt;"",ScheduledPayment,"")</f>
        <v/>
      </c>
      <c r="F3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15" t="str">
        <f ca="1">IF(PaymentSchedule[[#This Row],[PMT NO]]&lt;&gt;"",PaymentSchedule[[#This Row],[TOTAL PAYMENT]]-PaymentSchedule[[#This Row],[INTEREST]],"")</f>
        <v/>
      </c>
      <c r="I324" s="15" t="str">
        <f ca="1">IF(PaymentSchedule[[#This Row],[PMT NO]]&lt;&gt;"",PaymentSchedule[[#This Row],[BEGINNING BALANCE]]*(InterestRate/PaymentsPerYear),"")</f>
        <v/>
      </c>
      <c r="J3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15" t="str">
        <f ca="1">IF(PaymentSchedule[[#This Row],[PMT NO]]&lt;&gt;"",SUM(INDEX(PaymentSchedule[INTEREST],1,1):PaymentSchedule[[#This Row],[INTEREST]]),"")</f>
        <v/>
      </c>
    </row>
    <row r="325" spans="2:11" x14ac:dyDescent="0.2">
      <c r="B325" s="11" t="str">
        <f ca="1">IF(LoanIsGood,IF(ROW()-ROW(PaymentSchedule[[#Headers],[PMT NO]])&gt;ScheduledNumberOfPayments,"",ROW()-ROW(PaymentSchedule[[#Headers],[PMT NO]])),"")</f>
        <v/>
      </c>
      <c r="C325" s="13" t="str">
        <f ca="1">IF(PaymentSchedule[[#This Row],[PMT NO]]&lt;&gt;"",EOMONTH(LoanStartDate,ROW(PaymentSchedule[[#This Row],[PMT NO]])-ROW(PaymentSchedule[[#Headers],[PMT NO]])-2)+DAY(LoanStartDate),"")</f>
        <v/>
      </c>
      <c r="D3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15" t="str">
        <f ca="1">IF(PaymentSchedule[[#This Row],[PMT NO]]&lt;&gt;"",ScheduledPayment,"")</f>
        <v/>
      </c>
      <c r="F3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15" t="str">
        <f ca="1">IF(PaymentSchedule[[#This Row],[PMT NO]]&lt;&gt;"",PaymentSchedule[[#This Row],[TOTAL PAYMENT]]-PaymentSchedule[[#This Row],[INTEREST]],"")</f>
        <v/>
      </c>
      <c r="I325" s="15" t="str">
        <f ca="1">IF(PaymentSchedule[[#This Row],[PMT NO]]&lt;&gt;"",PaymentSchedule[[#This Row],[BEGINNING BALANCE]]*(InterestRate/PaymentsPerYear),"")</f>
        <v/>
      </c>
      <c r="J3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15" t="str">
        <f ca="1">IF(PaymentSchedule[[#This Row],[PMT NO]]&lt;&gt;"",SUM(INDEX(PaymentSchedule[INTEREST],1,1):PaymentSchedule[[#This Row],[INTEREST]]),"")</f>
        <v/>
      </c>
    </row>
    <row r="326" spans="2:11" x14ac:dyDescent="0.2">
      <c r="B326" s="11" t="str">
        <f ca="1">IF(LoanIsGood,IF(ROW()-ROW(PaymentSchedule[[#Headers],[PMT NO]])&gt;ScheduledNumberOfPayments,"",ROW()-ROW(PaymentSchedule[[#Headers],[PMT NO]])),"")</f>
        <v/>
      </c>
      <c r="C326" s="13" t="str">
        <f ca="1">IF(PaymentSchedule[[#This Row],[PMT NO]]&lt;&gt;"",EOMONTH(LoanStartDate,ROW(PaymentSchedule[[#This Row],[PMT NO]])-ROW(PaymentSchedule[[#Headers],[PMT NO]])-2)+DAY(LoanStartDate),"")</f>
        <v/>
      </c>
      <c r="D3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15" t="str">
        <f ca="1">IF(PaymentSchedule[[#This Row],[PMT NO]]&lt;&gt;"",ScheduledPayment,"")</f>
        <v/>
      </c>
      <c r="F3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15" t="str">
        <f ca="1">IF(PaymentSchedule[[#This Row],[PMT NO]]&lt;&gt;"",PaymentSchedule[[#This Row],[TOTAL PAYMENT]]-PaymentSchedule[[#This Row],[INTEREST]],"")</f>
        <v/>
      </c>
      <c r="I326" s="15" t="str">
        <f ca="1">IF(PaymentSchedule[[#This Row],[PMT NO]]&lt;&gt;"",PaymentSchedule[[#This Row],[BEGINNING BALANCE]]*(InterestRate/PaymentsPerYear),"")</f>
        <v/>
      </c>
      <c r="J3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15" t="str">
        <f ca="1">IF(PaymentSchedule[[#This Row],[PMT NO]]&lt;&gt;"",SUM(INDEX(PaymentSchedule[INTEREST],1,1):PaymentSchedule[[#This Row],[INTEREST]]),"")</f>
        <v/>
      </c>
    </row>
    <row r="327" spans="2:11" x14ac:dyDescent="0.2">
      <c r="B327" s="11" t="str">
        <f ca="1">IF(LoanIsGood,IF(ROW()-ROW(PaymentSchedule[[#Headers],[PMT NO]])&gt;ScheduledNumberOfPayments,"",ROW()-ROW(PaymentSchedule[[#Headers],[PMT NO]])),"")</f>
        <v/>
      </c>
      <c r="C327" s="13" t="str">
        <f ca="1">IF(PaymentSchedule[[#This Row],[PMT NO]]&lt;&gt;"",EOMONTH(LoanStartDate,ROW(PaymentSchedule[[#This Row],[PMT NO]])-ROW(PaymentSchedule[[#Headers],[PMT NO]])-2)+DAY(LoanStartDate),"")</f>
        <v/>
      </c>
      <c r="D3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15" t="str">
        <f ca="1">IF(PaymentSchedule[[#This Row],[PMT NO]]&lt;&gt;"",ScheduledPayment,"")</f>
        <v/>
      </c>
      <c r="F3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15" t="str">
        <f ca="1">IF(PaymentSchedule[[#This Row],[PMT NO]]&lt;&gt;"",PaymentSchedule[[#This Row],[TOTAL PAYMENT]]-PaymentSchedule[[#This Row],[INTEREST]],"")</f>
        <v/>
      </c>
      <c r="I327" s="15" t="str">
        <f ca="1">IF(PaymentSchedule[[#This Row],[PMT NO]]&lt;&gt;"",PaymentSchedule[[#This Row],[BEGINNING BALANCE]]*(InterestRate/PaymentsPerYear),"")</f>
        <v/>
      </c>
      <c r="J3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15" t="str">
        <f ca="1">IF(PaymentSchedule[[#This Row],[PMT NO]]&lt;&gt;"",SUM(INDEX(PaymentSchedule[INTEREST],1,1):PaymentSchedule[[#This Row],[INTEREST]]),"")</f>
        <v/>
      </c>
    </row>
    <row r="328" spans="2:11" x14ac:dyDescent="0.2">
      <c r="B328" s="11" t="str">
        <f ca="1">IF(LoanIsGood,IF(ROW()-ROW(PaymentSchedule[[#Headers],[PMT NO]])&gt;ScheduledNumberOfPayments,"",ROW()-ROW(PaymentSchedule[[#Headers],[PMT NO]])),"")</f>
        <v/>
      </c>
      <c r="C328" s="13" t="str">
        <f ca="1">IF(PaymentSchedule[[#This Row],[PMT NO]]&lt;&gt;"",EOMONTH(LoanStartDate,ROW(PaymentSchedule[[#This Row],[PMT NO]])-ROW(PaymentSchedule[[#Headers],[PMT NO]])-2)+DAY(LoanStartDate),"")</f>
        <v/>
      </c>
      <c r="D3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15" t="str">
        <f ca="1">IF(PaymentSchedule[[#This Row],[PMT NO]]&lt;&gt;"",ScheduledPayment,"")</f>
        <v/>
      </c>
      <c r="F3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15" t="str">
        <f ca="1">IF(PaymentSchedule[[#This Row],[PMT NO]]&lt;&gt;"",PaymentSchedule[[#This Row],[TOTAL PAYMENT]]-PaymentSchedule[[#This Row],[INTEREST]],"")</f>
        <v/>
      </c>
      <c r="I328" s="15" t="str">
        <f ca="1">IF(PaymentSchedule[[#This Row],[PMT NO]]&lt;&gt;"",PaymentSchedule[[#This Row],[BEGINNING BALANCE]]*(InterestRate/PaymentsPerYear),"")</f>
        <v/>
      </c>
      <c r="J3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15" t="str">
        <f ca="1">IF(PaymentSchedule[[#This Row],[PMT NO]]&lt;&gt;"",SUM(INDEX(PaymentSchedule[INTEREST],1,1):PaymentSchedule[[#This Row],[INTEREST]]),"")</f>
        <v/>
      </c>
    </row>
    <row r="329" spans="2:11" x14ac:dyDescent="0.2">
      <c r="B329" s="11" t="str">
        <f ca="1">IF(LoanIsGood,IF(ROW()-ROW(PaymentSchedule[[#Headers],[PMT NO]])&gt;ScheduledNumberOfPayments,"",ROW()-ROW(PaymentSchedule[[#Headers],[PMT NO]])),"")</f>
        <v/>
      </c>
      <c r="C329" s="13" t="str">
        <f ca="1">IF(PaymentSchedule[[#This Row],[PMT NO]]&lt;&gt;"",EOMONTH(LoanStartDate,ROW(PaymentSchedule[[#This Row],[PMT NO]])-ROW(PaymentSchedule[[#Headers],[PMT NO]])-2)+DAY(LoanStartDate),"")</f>
        <v/>
      </c>
      <c r="D3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15" t="str">
        <f ca="1">IF(PaymentSchedule[[#This Row],[PMT NO]]&lt;&gt;"",ScheduledPayment,"")</f>
        <v/>
      </c>
      <c r="F3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15" t="str">
        <f ca="1">IF(PaymentSchedule[[#This Row],[PMT NO]]&lt;&gt;"",PaymentSchedule[[#This Row],[TOTAL PAYMENT]]-PaymentSchedule[[#This Row],[INTEREST]],"")</f>
        <v/>
      </c>
      <c r="I329" s="15" t="str">
        <f ca="1">IF(PaymentSchedule[[#This Row],[PMT NO]]&lt;&gt;"",PaymentSchedule[[#This Row],[BEGINNING BALANCE]]*(InterestRate/PaymentsPerYear),"")</f>
        <v/>
      </c>
      <c r="J3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15" t="str">
        <f ca="1">IF(PaymentSchedule[[#This Row],[PMT NO]]&lt;&gt;"",SUM(INDEX(PaymentSchedule[INTEREST],1,1):PaymentSchedule[[#This Row],[INTEREST]]),"")</f>
        <v/>
      </c>
    </row>
    <row r="330" spans="2:11" x14ac:dyDescent="0.2">
      <c r="B330" s="11" t="str">
        <f ca="1">IF(LoanIsGood,IF(ROW()-ROW(PaymentSchedule[[#Headers],[PMT NO]])&gt;ScheduledNumberOfPayments,"",ROW()-ROW(PaymentSchedule[[#Headers],[PMT NO]])),"")</f>
        <v/>
      </c>
      <c r="C330" s="13" t="str">
        <f ca="1">IF(PaymentSchedule[[#This Row],[PMT NO]]&lt;&gt;"",EOMONTH(LoanStartDate,ROW(PaymentSchedule[[#This Row],[PMT NO]])-ROW(PaymentSchedule[[#Headers],[PMT NO]])-2)+DAY(LoanStartDate),"")</f>
        <v/>
      </c>
      <c r="D3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15" t="str">
        <f ca="1">IF(PaymentSchedule[[#This Row],[PMT NO]]&lt;&gt;"",ScheduledPayment,"")</f>
        <v/>
      </c>
      <c r="F3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15" t="str">
        <f ca="1">IF(PaymentSchedule[[#This Row],[PMT NO]]&lt;&gt;"",PaymentSchedule[[#This Row],[TOTAL PAYMENT]]-PaymentSchedule[[#This Row],[INTEREST]],"")</f>
        <v/>
      </c>
      <c r="I330" s="15" t="str">
        <f ca="1">IF(PaymentSchedule[[#This Row],[PMT NO]]&lt;&gt;"",PaymentSchedule[[#This Row],[BEGINNING BALANCE]]*(InterestRate/PaymentsPerYear),"")</f>
        <v/>
      </c>
      <c r="J3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15" t="str">
        <f ca="1">IF(PaymentSchedule[[#This Row],[PMT NO]]&lt;&gt;"",SUM(INDEX(PaymentSchedule[INTEREST],1,1):PaymentSchedule[[#This Row],[INTEREST]]),"")</f>
        <v/>
      </c>
    </row>
    <row r="331" spans="2:11" x14ac:dyDescent="0.2">
      <c r="B331" s="11" t="str">
        <f ca="1">IF(LoanIsGood,IF(ROW()-ROW(PaymentSchedule[[#Headers],[PMT NO]])&gt;ScheduledNumberOfPayments,"",ROW()-ROW(PaymentSchedule[[#Headers],[PMT NO]])),"")</f>
        <v/>
      </c>
      <c r="C331" s="13" t="str">
        <f ca="1">IF(PaymentSchedule[[#This Row],[PMT NO]]&lt;&gt;"",EOMONTH(LoanStartDate,ROW(PaymentSchedule[[#This Row],[PMT NO]])-ROW(PaymentSchedule[[#Headers],[PMT NO]])-2)+DAY(LoanStartDate),"")</f>
        <v/>
      </c>
      <c r="D3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15" t="str">
        <f ca="1">IF(PaymentSchedule[[#This Row],[PMT NO]]&lt;&gt;"",ScheduledPayment,"")</f>
        <v/>
      </c>
      <c r="F3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15" t="str">
        <f ca="1">IF(PaymentSchedule[[#This Row],[PMT NO]]&lt;&gt;"",PaymentSchedule[[#This Row],[TOTAL PAYMENT]]-PaymentSchedule[[#This Row],[INTEREST]],"")</f>
        <v/>
      </c>
      <c r="I331" s="15" t="str">
        <f ca="1">IF(PaymentSchedule[[#This Row],[PMT NO]]&lt;&gt;"",PaymentSchedule[[#This Row],[BEGINNING BALANCE]]*(InterestRate/PaymentsPerYear),"")</f>
        <v/>
      </c>
      <c r="J3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15" t="str">
        <f ca="1">IF(PaymentSchedule[[#This Row],[PMT NO]]&lt;&gt;"",SUM(INDEX(PaymentSchedule[INTEREST],1,1):PaymentSchedule[[#This Row],[INTEREST]]),"")</f>
        <v/>
      </c>
    </row>
    <row r="332" spans="2:11" x14ac:dyDescent="0.2">
      <c r="B332" s="11" t="str">
        <f ca="1">IF(LoanIsGood,IF(ROW()-ROW(PaymentSchedule[[#Headers],[PMT NO]])&gt;ScheduledNumberOfPayments,"",ROW()-ROW(PaymentSchedule[[#Headers],[PMT NO]])),"")</f>
        <v/>
      </c>
      <c r="C332" s="13" t="str">
        <f ca="1">IF(PaymentSchedule[[#This Row],[PMT NO]]&lt;&gt;"",EOMONTH(LoanStartDate,ROW(PaymentSchedule[[#This Row],[PMT NO]])-ROW(PaymentSchedule[[#Headers],[PMT NO]])-2)+DAY(LoanStartDate),"")</f>
        <v/>
      </c>
      <c r="D3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15" t="str">
        <f ca="1">IF(PaymentSchedule[[#This Row],[PMT NO]]&lt;&gt;"",ScheduledPayment,"")</f>
        <v/>
      </c>
      <c r="F3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15" t="str">
        <f ca="1">IF(PaymentSchedule[[#This Row],[PMT NO]]&lt;&gt;"",PaymentSchedule[[#This Row],[TOTAL PAYMENT]]-PaymentSchedule[[#This Row],[INTEREST]],"")</f>
        <v/>
      </c>
      <c r="I332" s="15" t="str">
        <f ca="1">IF(PaymentSchedule[[#This Row],[PMT NO]]&lt;&gt;"",PaymentSchedule[[#This Row],[BEGINNING BALANCE]]*(InterestRate/PaymentsPerYear),"")</f>
        <v/>
      </c>
      <c r="J3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15" t="str">
        <f ca="1">IF(PaymentSchedule[[#This Row],[PMT NO]]&lt;&gt;"",SUM(INDEX(PaymentSchedule[INTEREST],1,1):PaymentSchedule[[#This Row],[INTEREST]]),"")</f>
        <v/>
      </c>
    </row>
    <row r="333" spans="2:11" x14ac:dyDescent="0.2">
      <c r="B333" s="11" t="str">
        <f ca="1">IF(LoanIsGood,IF(ROW()-ROW(PaymentSchedule[[#Headers],[PMT NO]])&gt;ScheduledNumberOfPayments,"",ROW()-ROW(PaymentSchedule[[#Headers],[PMT NO]])),"")</f>
        <v/>
      </c>
      <c r="C333" s="13" t="str">
        <f ca="1">IF(PaymentSchedule[[#This Row],[PMT NO]]&lt;&gt;"",EOMONTH(LoanStartDate,ROW(PaymentSchedule[[#This Row],[PMT NO]])-ROW(PaymentSchedule[[#Headers],[PMT NO]])-2)+DAY(LoanStartDate),"")</f>
        <v/>
      </c>
      <c r="D3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15" t="str">
        <f ca="1">IF(PaymentSchedule[[#This Row],[PMT NO]]&lt;&gt;"",ScheduledPayment,"")</f>
        <v/>
      </c>
      <c r="F3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15" t="str">
        <f ca="1">IF(PaymentSchedule[[#This Row],[PMT NO]]&lt;&gt;"",PaymentSchedule[[#This Row],[TOTAL PAYMENT]]-PaymentSchedule[[#This Row],[INTEREST]],"")</f>
        <v/>
      </c>
      <c r="I333" s="15" t="str">
        <f ca="1">IF(PaymentSchedule[[#This Row],[PMT NO]]&lt;&gt;"",PaymentSchedule[[#This Row],[BEGINNING BALANCE]]*(InterestRate/PaymentsPerYear),"")</f>
        <v/>
      </c>
      <c r="J3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15" t="str">
        <f ca="1">IF(PaymentSchedule[[#This Row],[PMT NO]]&lt;&gt;"",SUM(INDEX(PaymentSchedule[INTEREST],1,1):PaymentSchedule[[#This Row],[INTEREST]]),"")</f>
        <v/>
      </c>
    </row>
    <row r="334" spans="2:11" x14ac:dyDescent="0.2">
      <c r="B334" s="11" t="str">
        <f ca="1">IF(LoanIsGood,IF(ROW()-ROW(PaymentSchedule[[#Headers],[PMT NO]])&gt;ScheduledNumberOfPayments,"",ROW()-ROW(PaymentSchedule[[#Headers],[PMT NO]])),"")</f>
        <v/>
      </c>
      <c r="C334" s="13" t="str">
        <f ca="1">IF(PaymentSchedule[[#This Row],[PMT NO]]&lt;&gt;"",EOMONTH(LoanStartDate,ROW(PaymentSchedule[[#This Row],[PMT NO]])-ROW(PaymentSchedule[[#Headers],[PMT NO]])-2)+DAY(LoanStartDate),"")</f>
        <v/>
      </c>
      <c r="D3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15" t="str">
        <f ca="1">IF(PaymentSchedule[[#This Row],[PMT NO]]&lt;&gt;"",ScheduledPayment,"")</f>
        <v/>
      </c>
      <c r="F3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15" t="str">
        <f ca="1">IF(PaymentSchedule[[#This Row],[PMT NO]]&lt;&gt;"",PaymentSchedule[[#This Row],[TOTAL PAYMENT]]-PaymentSchedule[[#This Row],[INTEREST]],"")</f>
        <v/>
      </c>
      <c r="I334" s="15" t="str">
        <f ca="1">IF(PaymentSchedule[[#This Row],[PMT NO]]&lt;&gt;"",PaymentSchedule[[#This Row],[BEGINNING BALANCE]]*(InterestRate/PaymentsPerYear),"")</f>
        <v/>
      </c>
      <c r="J3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15" t="str">
        <f ca="1">IF(PaymentSchedule[[#This Row],[PMT NO]]&lt;&gt;"",SUM(INDEX(PaymentSchedule[INTEREST],1,1):PaymentSchedule[[#This Row],[INTEREST]]),"")</f>
        <v/>
      </c>
    </row>
    <row r="335" spans="2:11" x14ac:dyDescent="0.2">
      <c r="B335" s="11" t="str">
        <f ca="1">IF(LoanIsGood,IF(ROW()-ROW(PaymentSchedule[[#Headers],[PMT NO]])&gt;ScheduledNumberOfPayments,"",ROW()-ROW(PaymentSchedule[[#Headers],[PMT NO]])),"")</f>
        <v/>
      </c>
      <c r="C335" s="13" t="str">
        <f ca="1">IF(PaymentSchedule[[#This Row],[PMT NO]]&lt;&gt;"",EOMONTH(LoanStartDate,ROW(PaymentSchedule[[#This Row],[PMT NO]])-ROW(PaymentSchedule[[#Headers],[PMT NO]])-2)+DAY(LoanStartDate),"")</f>
        <v/>
      </c>
      <c r="D3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15" t="str">
        <f ca="1">IF(PaymentSchedule[[#This Row],[PMT NO]]&lt;&gt;"",ScheduledPayment,"")</f>
        <v/>
      </c>
      <c r="F3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15" t="str">
        <f ca="1">IF(PaymentSchedule[[#This Row],[PMT NO]]&lt;&gt;"",PaymentSchedule[[#This Row],[TOTAL PAYMENT]]-PaymentSchedule[[#This Row],[INTEREST]],"")</f>
        <v/>
      </c>
      <c r="I335" s="15" t="str">
        <f ca="1">IF(PaymentSchedule[[#This Row],[PMT NO]]&lt;&gt;"",PaymentSchedule[[#This Row],[BEGINNING BALANCE]]*(InterestRate/PaymentsPerYear),"")</f>
        <v/>
      </c>
      <c r="J3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15" t="str">
        <f ca="1">IF(PaymentSchedule[[#This Row],[PMT NO]]&lt;&gt;"",SUM(INDEX(PaymentSchedule[INTEREST],1,1):PaymentSchedule[[#This Row],[INTEREST]]),"")</f>
        <v/>
      </c>
    </row>
    <row r="336" spans="2:11" x14ac:dyDescent="0.2">
      <c r="B336" s="11" t="str">
        <f ca="1">IF(LoanIsGood,IF(ROW()-ROW(PaymentSchedule[[#Headers],[PMT NO]])&gt;ScheduledNumberOfPayments,"",ROW()-ROW(PaymentSchedule[[#Headers],[PMT NO]])),"")</f>
        <v/>
      </c>
      <c r="C336" s="13" t="str">
        <f ca="1">IF(PaymentSchedule[[#This Row],[PMT NO]]&lt;&gt;"",EOMONTH(LoanStartDate,ROW(PaymentSchedule[[#This Row],[PMT NO]])-ROW(PaymentSchedule[[#Headers],[PMT NO]])-2)+DAY(LoanStartDate),"")</f>
        <v/>
      </c>
      <c r="D3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15" t="str">
        <f ca="1">IF(PaymentSchedule[[#This Row],[PMT NO]]&lt;&gt;"",ScheduledPayment,"")</f>
        <v/>
      </c>
      <c r="F3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15" t="str">
        <f ca="1">IF(PaymentSchedule[[#This Row],[PMT NO]]&lt;&gt;"",PaymentSchedule[[#This Row],[TOTAL PAYMENT]]-PaymentSchedule[[#This Row],[INTEREST]],"")</f>
        <v/>
      </c>
      <c r="I336" s="15" t="str">
        <f ca="1">IF(PaymentSchedule[[#This Row],[PMT NO]]&lt;&gt;"",PaymentSchedule[[#This Row],[BEGINNING BALANCE]]*(InterestRate/PaymentsPerYear),"")</f>
        <v/>
      </c>
      <c r="J3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15" t="str">
        <f ca="1">IF(PaymentSchedule[[#This Row],[PMT NO]]&lt;&gt;"",SUM(INDEX(PaymentSchedule[INTEREST],1,1):PaymentSchedule[[#This Row],[INTEREST]]),"")</f>
        <v/>
      </c>
    </row>
    <row r="337" spans="2:11" x14ac:dyDescent="0.2">
      <c r="B337" s="11" t="str">
        <f ca="1">IF(LoanIsGood,IF(ROW()-ROW(PaymentSchedule[[#Headers],[PMT NO]])&gt;ScheduledNumberOfPayments,"",ROW()-ROW(PaymentSchedule[[#Headers],[PMT NO]])),"")</f>
        <v/>
      </c>
      <c r="C337" s="13" t="str">
        <f ca="1">IF(PaymentSchedule[[#This Row],[PMT NO]]&lt;&gt;"",EOMONTH(LoanStartDate,ROW(PaymentSchedule[[#This Row],[PMT NO]])-ROW(PaymentSchedule[[#Headers],[PMT NO]])-2)+DAY(LoanStartDate),"")</f>
        <v/>
      </c>
      <c r="D3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15" t="str">
        <f ca="1">IF(PaymentSchedule[[#This Row],[PMT NO]]&lt;&gt;"",ScheduledPayment,"")</f>
        <v/>
      </c>
      <c r="F3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15" t="str">
        <f ca="1">IF(PaymentSchedule[[#This Row],[PMT NO]]&lt;&gt;"",PaymentSchedule[[#This Row],[TOTAL PAYMENT]]-PaymentSchedule[[#This Row],[INTEREST]],"")</f>
        <v/>
      </c>
      <c r="I337" s="15" t="str">
        <f ca="1">IF(PaymentSchedule[[#This Row],[PMT NO]]&lt;&gt;"",PaymentSchedule[[#This Row],[BEGINNING BALANCE]]*(InterestRate/PaymentsPerYear),"")</f>
        <v/>
      </c>
      <c r="J3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15" t="str">
        <f ca="1">IF(PaymentSchedule[[#This Row],[PMT NO]]&lt;&gt;"",SUM(INDEX(PaymentSchedule[INTEREST],1,1):PaymentSchedule[[#This Row],[INTEREST]]),"")</f>
        <v/>
      </c>
    </row>
    <row r="338" spans="2:11" x14ac:dyDescent="0.2">
      <c r="B338" s="11" t="str">
        <f ca="1">IF(LoanIsGood,IF(ROW()-ROW(PaymentSchedule[[#Headers],[PMT NO]])&gt;ScheduledNumberOfPayments,"",ROW()-ROW(PaymentSchedule[[#Headers],[PMT NO]])),"")</f>
        <v/>
      </c>
      <c r="C338" s="13" t="str">
        <f ca="1">IF(PaymentSchedule[[#This Row],[PMT NO]]&lt;&gt;"",EOMONTH(LoanStartDate,ROW(PaymentSchedule[[#This Row],[PMT NO]])-ROW(PaymentSchedule[[#Headers],[PMT NO]])-2)+DAY(LoanStartDate),"")</f>
        <v/>
      </c>
      <c r="D3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15" t="str">
        <f ca="1">IF(PaymentSchedule[[#This Row],[PMT NO]]&lt;&gt;"",ScheduledPayment,"")</f>
        <v/>
      </c>
      <c r="F3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15" t="str">
        <f ca="1">IF(PaymentSchedule[[#This Row],[PMT NO]]&lt;&gt;"",PaymentSchedule[[#This Row],[TOTAL PAYMENT]]-PaymentSchedule[[#This Row],[INTEREST]],"")</f>
        <v/>
      </c>
      <c r="I338" s="15" t="str">
        <f ca="1">IF(PaymentSchedule[[#This Row],[PMT NO]]&lt;&gt;"",PaymentSchedule[[#This Row],[BEGINNING BALANCE]]*(InterestRate/PaymentsPerYear),"")</f>
        <v/>
      </c>
      <c r="J3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15" t="str">
        <f ca="1">IF(PaymentSchedule[[#This Row],[PMT NO]]&lt;&gt;"",SUM(INDEX(PaymentSchedule[INTEREST],1,1):PaymentSchedule[[#This Row],[INTEREST]]),"")</f>
        <v/>
      </c>
    </row>
    <row r="339" spans="2:11" x14ac:dyDescent="0.2">
      <c r="B339" s="11" t="str">
        <f ca="1">IF(LoanIsGood,IF(ROW()-ROW(PaymentSchedule[[#Headers],[PMT NO]])&gt;ScheduledNumberOfPayments,"",ROW()-ROW(PaymentSchedule[[#Headers],[PMT NO]])),"")</f>
        <v/>
      </c>
      <c r="C339" s="13" t="str">
        <f ca="1">IF(PaymentSchedule[[#This Row],[PMT NO]]&lt;&gt;"",EOMONTH(LoanStartDate,ROW(PaymentSchedule[[#This Row],[PMT NO]])-ROW(PaymentSchedule[[#Headers],[PMT NO]])-2)+DAY(LoanStartDate),"")</f>
        <v/>
      </c>
      <c r="D3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15" t="str">
        <f ca="1">IF(PaymentSchedule[[#This Row],[PMT NO]]&lt;&gt;"",ScheduledPayment,"")</f>
        <v/>
      </c>
      <c r="F3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15" t="str">
        <f ca="1">IF(PaymentSchedule[[#This Row],[PMT NO]]&lt;&gt;"",PaymentSchedule[[#This Row],[TOTAL PAYMENT]]-PaymentSchedule[[#This Row],[INTEREST]],"")</f>
        <v/>
      </c>
      <c r="I339" s="15" t="str">
        <f ca="1">IF(PaymentSchedule[[#This Row],[PMT NO]]&lt;&gt;"",PaymentSchedule[[#This Row],[BEGINNING BALANCE]]*(InterestRate/PaymentsPerYear),"")</f>
        <v/>
      </c>
      <c r="J3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15" t="str">
        <f ca="1">IF(PaymentSchedule[[#This Row],[PMT NO]]&lt;&gt;"",SUM(INDEX(PaymentSchedule[INTEREST],1,1):PaymentSchedule[[#This Row],[INTEREST]]),"")</f>
        <v/>
      </c>
    </row>
    <row r="340" spans="2:11" x14ac:dyDescent="0.2">
      <c r="B340" s="11" t="str">
        <f ca="1">IF(LoanIsGood,IF(ROW()-ROW(PaymentSchedule[[#Headers],[PMT NO]])&gt;ScheduledNumberOfPayments,"",ROW()-ROW(PaymentSchedule[[#Headers],[PMT NO]])),"")</f>
        <v/>
      </c>
      <c r="C340" s="13" t="str">
        <f ca="1">IF(PaymentSchedule[[#This Row],[PMT NO]]&lt;&gt;"",EOMONTH(LoanStartDate,ROW(PaymentSchedule[[#This Row],[PMT NO]])-ROW(PaymentSchedule[[#Headers],[PMT NO]])-2)+DAY(LoanStartDate),"")</f>
        <v/>
      </c>
      <c r="D3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15" t="str">
        <f ca="1">IF(PaymentSchedule[[#This Row],[PMT NO]]&lt;&gt;"",ScheduledPayment,"")</f>
        <v/>
      </c>
      <c r="F3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15" t="str">
        <f ca="1">IF(PaymentSchedule[[#This Row],[PMT NO]]&lt;&gt;"",PaymentSchedule[[#This Row],[TOTAL PAYMENT]]-PaymentSchedule[[#This Row],[INTEREST]],"")</f>
        <v/>
      </c>
      <c r="I340" s="15" t="str">
        <f ca="1">IF(PaymentSchedule[[#This Row],[PMT NO]]&lt;&gt;"",PaymentSchedule[[#This Row],[BEGINNING BALANCE]]*(InterestRate/PaymentsPerYear),"")</f>
        <v/>
      </c>
      <c r="J3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15" t="str">
        <f ca="1">IF(PaymentSchedule[[#This Row],[PMT NO]]&lt;&gt;"",SUM(INDEX(PaymentSchedule[INTEREST],1,1):PaymentSchedule[[#This Row],[INTEREST]]),"")</f>
        <v/>
      </c>
    </row>
    <row r="341" spans="2:11" x14ac:dyDescent="0.2">
      <c r="B341" s="11" t="str">
        <f ca="1">IF(LoanIsGood,IF(ROW()-ROW(PaymentSchedule[[#Headers],[PMT NO]])&gt;ScheduledNumberOfPayments,"",ROW()-ROW(PaymentSchedule[[#Headers],[PMT NO]])),"")</f>
        <v/>
      </c>
      <c r="C341" s="13" t="str">
        <f ca="1">IF(PaymentSchedule[[#This Row],[PMT NO]]&lt;&gt;"",EOMONTH(LoanStartDate,ROW(PaymentSchedule[[#This Row],[PMT NO]])-ROW(PaymentSchedule[[#Headers],[PMT NO]])-2)+DAY(LoanStartDate),"")</f>
        <v/>
      </c>
      <c r="D3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15" t="str">
        <f ca="1">IF(PaymentSchedule[[#This Row],[PMT NO]]&lt;&gt;"",ScheduledPayment,"")</f>
        <v/>
      </c>
      <c r="F3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15" t="str">
        <f ca="1">IF(PaymentSchedule[[#This Row],[PMT NO]]&lt;&gt;"",PaymentSchedule[[#This Row],[TOTAL PAYMENT]]-PaymentSchedule[[#This Row],[INTEREST]],"")</f>
        <v/>
      </c>
      <c r="I341" s="15" t="str">
        <f ca="1">IF(PaymentSchedule[[#This Row],[PMT NO]]&lt;&gt;"",PaymentSchedule[[#This Row],[BEGINNING BALANCE]]*(InterestRate/PaymentsPerYear),"")</f>
        <v/>
      </c>
      <c r="J3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15" t="str">
        <f ca="1">IF(PaymentSchedule[[#This Row],[PMT NO]]&lt;&gt;"",SUM(INDEX(PaymentSchedule[INTEREST],1,1):PaymentSchedule[[#This Row],[INTEREST]]),"")</f>
        <v/>
      </c>
    </row>
    <row r="342" spans="2:11" x14ac:dyDescent="0.2">
      <c r="B342" s="11" t="str">
        <f ca="1">IF(LoanIsGood,IF(ROW()-ROW(PaymentSchedule[[#Headers],[PMT NO]])&gt;ScheduledNumberOfPayments,"",ROW()-ROW(PaymentSchedule[[#Headers],[PMT NO]])),"")</f>
        <v/>
      </c>
      <c r="C342" s="13" t="str">
        <f ca="1">IF(PaymentSchedule[[#This Row],[PMT NO]]&lt;&gt;"",EOMONTH(LoanStartDate,ROW(PaymentSchedule[[#This Row],[PMT NO]])-ROW(PaymentSchedule[[#Headers],[PMT NO]])-2)+DAY(LoanStartDate),"")</f>
        <v/>
      </c>
      <c r="D3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15" t="str">
        <f ca="1">IF(PaymentSchedule[[#This Row],[PMT NO]]&lt;&gt;"",ScheduledPayment,"")</f>
        <v/>
      </c>
      <c r="F3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15" t="str">
        <f ca="1">IF(PaymentSchedule[[#This Row],[PMT NO]]&lt;&gt;"",PaymentSchedule[[#This Row],[TOTAL PAYMENT]]-PaymentSchedule[[#This Row],[INTEREST]],"")</f>
        <v/>
      </c>
      <c r="I342" s="15" t="str">
        <f ca="1">IF(PaymentSchedule[[#This Row],[PMT NO]]&lt;&gt;"",PaymentSchedule[[#This Row],[BEGINNING BALANCE]]*(InterestRate/PaymentsPerYear),"")</f>
        <v/>
      </c>
      <c r="J3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15" t="str">
        <f ca="1">IF(PaymentSchedule[[#This Row],[PMT NO]]&lt;&gt;"",SUM(INDEX(PaymentSchedule[INTEREST],1,1):PaymentSchedule[[#This Row],[INTEREST]]),"")</f>
        <v/>
      </c>
    </row>
    <row r="343" spans="2:11" x14ac:dyDescent="0.2">
      <c r="B343" s="11" t="str">
        <f ca="1">IF(LoanIsGood,IF(ROW()-ROW(PaymentSchedule[[#Headers],[PMT NO]])&gt;ScheduledNumberOfPayments,"",ROW()-ROW(PaymentSchedule[[#Headers],[PMT NO]])),"")</f>
        <v/>
      </c>
      <c r="C343" s="13" t="str">
        <f ca="1">IF(PaymentSchedule[[#This Row],[PMT NO]]&lt;&gt;"",EOMONTH(LoanStartDate,ROW(PaymentSchedule[[#This Row],[PMT NO]])-ROW(PaymentSchedule[[#Headers],[PMT NO]])-2)+DAY(LoanStartDate),"")</f>
        <v/>
      </c>
      <c r="D3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15" t="str">
        <f ca="1">IF(PaymentSchedule[[#This Row],[PMT NO]]&lt;&gt;"",ScheduledPayment,"")</f>
        <v/>
      </c>
      <c r="F3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15" t="str">
        <f ca="1">IF(PaymentSchedule[[#This Row],[PMT NO]]&lt;&gt;"",PaymentSchedule[[#This Row],[TOTAL PAYMENT]]-PaymentSchedule[[#This Row],[INTEREST]],"")</f>
        <v/>
      </c>
      <c r="I343" s="15" t="str">
        <f ca="1">IF(PaymentSchedule[[#This Row],[PMT NO]]&lt;&gt;"",PaymentSchedule[[#This Row],[BEGINNING BALANCE]]*(InterestRate/PaymentsPerYear),"")</f>
        <v/>
      </c>
      <c r="J3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15" t="str">
        <f ca="1">IF(PaymentSchedule[[#This Row],[PMT NO]]&lt;&gt;"",SUM(INDEX(PaymentSchedule[INTEREST],1,1):PaymentSchedule[[#This Row],[INTEREST]]),"")</f>
        <v/>
      </c>
    </row>
    <row r="344" spans="2:11" x14ac:dyDescent="0.2">
      <c r="B344" s="11" t="str">
        <f ca="1">IF(LoanIsGood,IF(ROW()-ROW(PaymentSchedule[[#Headers],[PMT NO]])&gt;ScheduledNumberOfPayments,"",ROW()-ROW(PaymentSchedule[[#Headers],[PMT NO]])),"")</f>
        <v/>
      </c>
      <c r="C344" s="13" t="str">
        <f ca="1">IF(PaymentSchedule[[#This Row],[PMT NO]]&lt;&gt;"",EOMONTH(LoanStartDate,ROW(PaymentSchedule[[#This Row],[PMT NO]])-ROW(PaymentSchedule[[#Headers],[PMT NO]])-2)+DAY(LoanStartDate),"")</f>
        <v/>
      </c>
      <c r="D3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15" t="str">
        <f ca="1">IF(PaymentSchedule[[#This Row],[PMT NO]]&lt;&gt;"",ScheduledPayment,"")</f>
        <v/>
      </c>
      <c r="F3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15" t="str">
        <f ca="1">IF(PaymentSchedule[[#This Row],[PMT NO]]&lt;&gt;"",PaymentSchedule[[#This Row],[TOTAL PAYMENT]]-PaymentSchedule[[#This Row],[INTEREST]],"")</f>
        <v/>
      </c>
      <c r="I344" s="15" t="str">
        <f ca="1">IF(PaymentSchedule[[#This Row],[PMT NO]]&lt;&gt;"",PaymentSchedule[[#This Row],[BEGINNING BALANCE]]*(InterestRate/PaymentsPerYear),"")</f>
        <v/>
      </c>
      <c r="J3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15" t="str">
        <f ca="1">IF(PaymentSchedule[[#This Row],[PMT NO]]&lt;&gt;"",SUM(INDEX(PaymentSchedule[INTEREST],1,1):PaymentSchedule[[#This Row],[INTEREST]]),"")</f>
        <v/>
      </c>
    </row>
    <row r="345" spans="2:11" x14ac:dyDescent="0.2">
      <c r="B345" s="11" t="str">
        <f ca="1">IF(LoanIsGood,IF(ROW()-ROW(PaymentSchedule[[#Headers],[PMT NO]])&gt;ScheduledNumberOfPayments,"",ROW()-ROW(PaymentSchedule[[#Headers],[PMT NO]])),"")</f>
        <v/>
      </c>
      <c r="C345" s="13" t="str">
        <f ca="1">IF(PaymentSchedule[[#This Row],[PMT NO]]&lt;&gt;"",EOMONTH(LoanStartDate,ROW(PaymentSchedule[[#This Row],[PMT NO]])-ROW(PaymentSchedule[[#Headers],[PMT NO]])-2)+DAY(LoanStartDate),"")</f>
        <v/>
      </c>
      <c r="D3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15" t="str">
        <f ca="1">IF(PaymentSchedule[[#This Row],[PMT NO]]&lt;&gt;"",ScheduledPayment,"")</f>
        <v/>
      </c>
      <c r="F3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15" t="str">
        <f ca="1">IF(PaymentSchedule[[#This Row],[PMT NO]]&lt;&gt;"",PaymentSchedule[[#This Row],[TOTAL PAYMENT]]-PaymentSchedule[[#This Row],[INTEREST]],"")</f>
        <v/>
      </c>
      <c r="I345" s="15" t="str">
        <f ca="1">IF(PaymentSchedule[[#This Row],[PMT NO]]&lt;&gt;"",PaymentSchedule[[#This Row],[BEGINNING BALANCE]]*(InterestRate/PaymentsPerYear),"")</f>
        <v/>
      </c>
      <c r="J3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15" t="str">
        <f ca="1">IF(PaymentSchedule[[#This Row],[PMT NO]]&lt;&gt;"",SUM(INDEX(PaymentSchedule[INTEREST],1,1):PaymentSchedule[[#This Row],[INTEREST]]),"")</f>
        <v/>
      </c>
    </row>
    <row r="346" spans="2:11" x14ac:dyDescent="0.2">
      <c r="B346" s="11" t="str">
        <f ca="1">IF(LoanIsGood,IF(ROW()-ROW(PaymentSchedule[[#Headers],[PMT NO]])&gt;ScheduledNumberOfPayments,"",ROW()-ROW(PaymentSchedule[[#Headers],[PMT NO]])),"")</f>
        <v/>
      </c>
      <c r="C346" s="13" t="str">
        <f ca="1">IF(PaymentSchedule[[#This Row],[PMT NO]]&lt;&gt;"",EOMONTH(LoanStartDate,ROW(PaymentSchedule[[#This Row],[PMT NO]])-ROW(PaymentSchedule[[#Headers],[PMT NO]])-2)+DAY(LoanStartDate),"")</f>
        <v/>
      </c>
      <c r="D3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15" t="str">
        <f ca="1">IF(PaymentSchedule[[#This Row],[PMT NO]]&lt;&gt;"",ScheduledPayment,"")</f>
        <v/>
      </c>
      <c r="F3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15" t="str">
        <f ca="1">IF(PaymentSchedule[[#This Row],[PMT NO]]&lt;&gt;"",PaymentSchedule[[#This Row],[TOTAL PAYMENT]]-PaymentSchedule[[#This Row],[INTEREST]],"")</f>
        <v/>
      </c>
      <c r="I346" s="15" t="str">
        <f ca="1">IF(PaymentSchedule[[#This Row],[PMT NO]]&lt;&gt;"",PaymentSchedule[[#This Row],[BEGINNING BALANCE]]*(InterestRate/PaymentsPerYear),"")</f>
        <v/>
      </c>
      <c r="J3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15" t="str">
        <f ca="1">IF(PaymentSchedule[[#This Row],[PMT NO]]&lt;&gt;"",SUM(INDEX(PaymentSchedule[INTEREST],1,1):PaymentSchedule[[#This Row],[INTEREST]]),"")</f>
        <v/>
      </c>
    </row>
    <row r="347" spans="2:11" x14ac:dyDescent="0.2">
      <c r="B347" s="11" t="str">
        <f ca="1">IF(LoanIsGood,IF(ROW()-ROW(PaymentSchedule[[#Headers],[PMT NO]])&gt;ScheduledNumberOfPayments,"",ROW()-ROW(PaymentSchedule[[#Headers],[PMT NO]])),"")</f>
        <v/>
      </c>
      <c r="C347" s="13" t="str">
        <f ca="1">IF(PaymentSchedule[[#This Row],[PMT NO]]&lt;&gt;"",EOMONTH(LoanStartDate,ROW(PaymentSchedule[[#This Row],[PMT NO]])-ROW(PaymentSchedule[[#Headers],[PMT NO]])-2)+DAY(LoanStartDate),"")</f>
        <v/>
      </c>
      <c r="D3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15" t="str">
        <f ca="1">IF(PaymentSchedule[[#This Row],[PMT NO]]&lt;&gt;"",ScheduledPayment,"")</f>
        <v/>
      </c>
      <c r="F3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15" t="str">
        <f ca="1">IF(PaymentSchedule[[#This Row],[PMT NO]]&lt;&gt;"",PaymentSchedule[[#This Row],[TOTAL PAYMENT]]-PaymentSchedule[[#This Row],[INTEREST]],"")</f>
        <v/>
      </c>
      <c r="I347" s="15" t="str">
        <f ca="1">IF(PaymentSchedule[[#This Row],[PMT NO]]&lt;&gt;"",PaymentSchedule[[#This Row],[BEGINNING BALANCE]]*(InterestRate/PaymentsPerYear),"")</f>
        <v/>
      </c>
      <c r="J3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15" t="str">
        <f ca="1">IF(PaymentSchedule[[#This Row],[PMT NO]]&lt;&gt;"",SUM(INDEX(PaymentSchedule[INTEREST],1,1):PaymentSchedule[[#This Row],[INTEREST]]),"")</f>
        <v/>
      </c>
    </row>
    <row r="348" spans="2:11" x14ac:dyDescent="0.2">
      <c r="B348" s="11" t="str">
        <f ca="1">IF(LoanIsGood,IF(ROW()-ROW(PaymentSchedule[[#Headers],[PMT NO]])&gt;ScheduledNumberOfPayments,"",ROW()-ROW(PaymentSchedule[[#Headers],[PMT NO]])),"")</f>
        <v/>
      </c>
      <c r="C348" s="13" t="str">
        <f ca="1">IF(PaymentSchedule[[#This Row],[PMT NO]]&lt;&gt;"",EOMONTH(LoanStartDate,ROW(PaymentSchedule[[#This Row],[PMT NO]])-ROW(PaymentSchedule[[#Headers],[PMT NO]])-2)+DAY(LoanStartDate),"")</f>
        <v/>
      </c>
      <c r="D3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15" t="str">
        <f ca="1">IF(PaymentSchedule[[#This Row],[PMT NO]]&lt;&gt;"",ScheduledPayment,"")</f>
        <v/>
      </c>
      <c r="F3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15" t="str">
        <f ca="1">IF(PaymentSchedule[[#This Row],[PMT NO]]&lt;&gt;"",PaymentSchedule[[#This Row],[TOTAL PAYMENT]]-PaymentSchedule[[#This Row],[INTEREST]],"")</f>
        <v/>
      </c>
      <c r="I348" s="15" t="str">
        <f ca="1">IF(PaymentSchedule[[#This Row],[PMT NO]]&lt;&gt;"",PaymentSchedule[[#This Row],[BEGINNING BALANCE]]*(InterestRate/PaymentsPerYear),"")</f>
        <v/>
      </c>
      <c r="J3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15" t="str">
        <f ca="1">IF(PaymentSchedule[[#This Row],[PMT NO]]&lt;&gt;"",SUM(INDEX(PaymentSchedule[INTEREST],1,1):PaymentSchedule[[#This Row],[INTEREST]]),"")</f>
        <v/>
      </c>
    </row>
    <row r="349" spans="2:11" x14ac:dyDescent="0.2">
      <c r="B349" s="11" t="str">
        <f ca="1">IF(LoanIsGood,IF(ROW()-ROW(PaymentSchedule[[#Headers],[PMT NO]])&gt;ScheduledNumberOfPayments,"",ROW()-ROW(PaymentSchedule[[#Headers],[PMT NO]])),"")</f>
        <v/>
      </c>
      <c r="C349" s="13" t="str">
        <f ca="1">IF(PaymentSchedule[[#This Row],[PMT NO]]&lt;&gt;"",EOMONTH(LoanStartDate,ROW(PaymentSchedule[[#This Row],[PMT NO]])-ROW(PaymentSchedule[[#Headers],[PMT NO]])-2)+DAY(LoanStartDate),"")</f>
        <v/>
      </c>
      <c r="D3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15" t="str">
        <f ca="1">IF(PaymentSchedule[[#This Row],[PMT NO]]&lt;&gt;"",ScheduledPayment,"")</f>
        <v/>
      </c>
      <c r="F3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15" t="str">
        <f ca="1">IF(PaymentSchedule[[#This Row],[PMT NO]]&lt;&gt;"",PaymentSchedule[[#This Row],[TOTAL PAYMENT]]-PaymentSchedule[[#This Row],[INTEREST]],"")</f>
        <v/>
      </c>
      <c r="I349" s="15" t="str">
        <f ca="1">IF(PaymentSchedule[[#This Row],[PMT NO]]&lt;&gt;"",PaymentSchedule[[#This Row],[BEGINNING BALANCE]]*(InterestRate/PaymentsPerYear),"")</f>
        <v/>
      </c>
      <c r="J3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15" t="str">
        <f ca="1">IF(PaymentSchedule[[#This Row],[PMT NO]]&lt;&gt;"",SUM(INDEX(PaymentSchedule[INTEREST],1,1):PaymentSchedule[[#This Row],[INTEREST]]),"")</f>
        <v/>
      </c>
    </row>
    <row r="350" spans="2:11" x14ac:dyDescent="0.2">
      <c r="B350" s="11" t="str">
        <f ca="1">IF(LoanIsGood,IF(ROW()-ROW(PaymentSchedule[[#Headers],[PMT NO]])&gt;ScheduledNumberOfPayments,"",ROW()-ROW(PaymentSchedule[[#Headers],[PMT NO]])),"")</f>
        <v/>
      </c>
      <c r="C350" s="13" t="str">
        <f ca="1">IF(PaymentSchedule[[#This Row],[PMT NO]]&lt;&gt;"",EOMONTH(LoanStartDate,ROW(PaymentSchedule[[#This Row],[PMT NO]])-ROW(PaymentSchedule[[#Headers],[PMT NO]])-2)+DAY(LoanStartDate),"")</f>
        <v/>
      </c>
      <c r="D3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15" t="str">
        <f ca="1">IF(PaymentSchedule[[#This Row],[PMT NO]]&lt;&gt;"",ScheduledPayment,"")</f>
        <v/>
      </c>
      <c r="F3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15" t="str">
        <f ca="1">IF(PaymentSchedule[[#This Row],[PMT NO]]&lt;&gt;"",PaymentSchedule[[#This Row],[TOTAL PAYMENT]]-PaymentSchedule[[#This Row],[INTEREST]],"")</f>
        <v/>
      </c>
      <c r="I350" s="15" t="str">
        <f ca="1">IF(PaymentSchedule[[#This Row],[PMT NO]]&lt;&gt;"",PaymentSchedule[[#This Row],[BEGINNING BALANCE]]*(InterestRate/PaymentsPerYear),"")</f>
        <v/>
      </c>
      <c r="J3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15" t="str">
        <f ca="1">IF(PaymentSchedule[[#This Row],[PMT NO]]&lt;&gt;"",SUM(INDEX(PaymentSchedule[INTEREST],1,1):PaymentSchedule[[#This Row],[INTEREST]]),"")</f>
        <v/>
      </c>
    </row>
    <row r="351" spans="2:11" x14ac:dyDescent="0.2">
      <c r="B351" s="11" t="str">
        <f ca="1">IF(LoanIsGood,IF(ROW()-ROW(PaymentSchedule[[#Headers],[PMT NO]])&gt;ScheduledNumberOfPayments,"",ROW()-ROW(PaymentSchedule[[#Headers],[PMT NO]])),"")</f>
        <v/>
      </c>
      <c r="C351" s="13" t="str">
        <f ca="1">IF(PaymentSchedule[[#This Row],[PMT NO]]&lt;&gt;"",EOMONTH(LoanStartDate,ROW(PaymentSchedule[[#This Row],[PMT NO]])-ROW(PaymentSchedule[[#Headers],[PMT NO]])-2)+DAY(LoanStartDate),"")</f>
        <v/>
      </c>
      <c r="D3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15" t="str">
        <f ca="1">IF(PaymentSchedule[[#This Row],[PMT NO]]&lt;&gt;"",ScheduledPayment,"")</f>
        <v/>
      </c>
      <c r="F3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15" t="str">
        <f ca="1">IF(PaymentSchedule[[#This Row],[PMT NO]]&lt;&gt;"",PaymentSchedule[[#This Row],[TOTAL PAYMENT]]-PaymentSchedule[[#This Row],[INTEREST]],"")</f>
        <v/>
      </c>
      <c r="I351" s="15" t="str">
        <f ca="1">IF(PaymentSchedule[[#This Row],[PMT NO]]&lt;&gt;"",PaymentSchedule[[#This Row],[BEGINNING BALANCE]]*(InterestRate/PaymentsPerYear),"")</f>
        <v/>
      </c>
      <c r="J3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15" t="str">
        <f ca="1">IF(PaymentSchedule[[#This Row],[PMT NO]]&lt;&gt;"",SUM(INDEX(PaymentSchedule[INTEREST],1,1):PaymentSchedule[[#This Row],[INTEREST]]),"")</f>
        <v/>
      </c>
    </row>
    <row r="352" spans="2:11" x14ac:dyDescent="0.2">
      <c r="B352" s="11" t="str">
        <f ca="1">IF(LoanIsGood,IF(ROW()-ROW(PaymentSchedule[[#Headers],[PMT NO]])&gt;ScheduledNumberOfPayments,"",ROW()-ROW(PaymentSchedule[[#Headers],[PMT NO]])),"")</f>
        <v/>
      </c>
      <c r="C352" s="13" t="str">
        <f ca="1">IF(PaymentSchedule[[#This Row],[PMT NO]]&lt;&gt;"",EOMONTH(LoanStartDate,ROW(PaymentSchedule[[#This Row],[PMT NO]])-ROW(PaymentSchedule[[#Headers],[PMT NO]])-2)+DAY(LoanStartDate),"")</f>
        <v/>
      </c>
      <c r="D3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15" t="str">
        <f ca="1">IF(PaymentSchedule[[#This Row],[PMT NO]]&lt;&gt;"",ScheduledPayment,"")</f>
        <v/>
      </c>
      <c r="F3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15" t="str">
        <f ca="1">IF(PaymentSchedule[[#This Row],[PMT NO]]&lt;&gt;"",PaymentSchedule[[#This Row],[TOTAL PAYMENT]]-PaymentSchedule[[#This Row],[INTEREST]],"")</f>
        <v/>
      </c>
      <c r="I352" s="15" t="str">
        <f ca="1">IF(PaymentSchedule[[#This Row],[PMT NO]]&lt;&gt;"",PaymentSchedule[[#This Row],[BEGINNING BALANCE]]*(InterestRate/PaymentsPerYear),"")</f>
        <v/>
      </c>
      <c r="J3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15" t="str">
        <f ca="1">IF(PaymentSchedule[[#This Row],[PMT NO]]&lt;&gt;"",SUM(INDEX(PaymentSchedule[INTEREST],1,1):PaymentSchedule[[#This Row],[INTEREST]]),"")</f>
        <v/>
      </c>
    </row>
    <row r="353" spans="2:11" x14ac:dyDescent="0.2">
      <c r="B353" s="11" t="str">
        <f ca="1">IF(LoanIsGood,IF(ROW()-ROW(PaymentSchedule[[#Headers],[PMT NO]])&gt;ScheduledNumberOfPayments,"",ROW()-ROW(PaymentSchedule[[#Headers],[PMT NO]])),"")</f>
        <v/>
      </c>
      <c r="C353" s="13" t="str">
        <f ca="1">IF(PaymentSchedule[[#This Row],[PMT NO]]&lt;&gt;"",EOMONTH(LoanStartDate,ROW(PaymentSchedule[[#This Row],[PMT NO]])-ROW(PaymentSchedule[[#Headers],[PMT NO]])-2)+DAY(LoanStartDate),"")</f>
        <v/>
      </c>
      <c r="D3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15" t="str">
        <f ca="1">IF(PaymentSchedule[[#This Row],[PMT NO]]&lt;&gt;"",ScheduledPayment,"")</f>
        <v/>
      </c>
      <c r="F3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15" t="str">
        <f ca="1">IF(PaymentSchedule[[#This Row],[PMT NO]]&lt;&gt;"",PaymentSchedule[[#This Row],[TOTAL PAYMENT]]-PaymentSchedule[[#This Row],[INTEREST]],"")</f>
        <v/>
      </c>
      <c r="I353" s="15" t="str">
        <f ca="1">IF(PaymentSchedule[[#This Row],[PMT NO]]&lt;&gt;"",PaymentSchedule[[#This Row],[BEGINNING BALANCE]]*(InterestRate/PaymentsPerYear),"")</f>
        <v/>
      </c>
      <c r="J3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15" t="str">
        <f ca="1">IF(PaymentSchedule[[#This Row],[PMT NO]]&lt;&gt;"",SUM(INDEX(PaymentSchedule[INTEREST],1,1):PaymentSchedule[[#This Row],[INTEREST]]),"")</f>
        <v/>
      </c>
    </row>
    <row r="354" spans="2:11" x14ac:dyDescent="0.2">
      <c r="B354" s="11" t="str">
        <f ca="1">IF(LoanIsGood,IF(ROW()-ROW(PaymentSchedule[[#Headers],[PMT NO]])&gt;ScheduledNumberOfPayments,"",ROW()-ROW(PaymentSchedule[[#Headers],[PMT NO]])),"")</f>
        <v/>
      </c>
      <c r="C354" s="13" t="str">
        <f ca="1">IF(PaymentSchedule[[#This Row],[PMT NO]]&lt;&gt;"",EOMONTH(LoanStartDate,ROW(PaymentSchedule[[#This Row],[PMT NO]])-ROW(PaymentSchedule[[#Headers],[PMT NO]])-2)+DAY(LoanStartDate),"")</f>
        <v/>
      </c>
      <c r="D3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15" t="str">
        <f ca="1">IF(PaymentSchedule[[#This Row],[PMT NO]]&lt;&gt;"",ScheduledPayment,"")</f>
        <v/>
      </c>
      <c r="F3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15" t="str">
        <f ca="1">IF(PaymentSchedule[[#This Row],[PMT NO]]&lt;&gt;"",PaymentSchedule[[#This Row],[TOTAL PAYMENT]]-PaymentSchedule[[#This Row],[INTEREST]],"")</f>
        <v/>
      </c>
      <c r="I354" s="15" t="str">
        <f ca="1">IF(PaymentSchedule[[#This Row],[PMT NO]]&lt;&gt;"",PaymentSchedule[[#This Row],[BEGINNING BALANCE]]*(InterestRate/PaymentsPerYear),"")</f>
        <v/>
      </c>
      <c r="J3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15" t="str">
        <f ca="1">IF(PaymentSchedule[[#This Row],[PMT NO]]&lt;&gt;"",SUM(INDEX(PaymentSchedule[INTEREST],1,1):PaymentSchedule[[#This Row],[INTEREST]]),"")</f>
        <v/>
      </c>
    </row>
    <row r="355" spans="2:11" x14ac:dyDescent="0.2">
      <c r="B355" s="11" t="str">
        <f ca="1">IF(LoanIsGood,IF(ROW()-ROW(PaymentSchedule[[#Headers],[PMT NO]])&gt;ScheduledNumberOfPayments,"",ROW()-ROW(PaymentSchedule[[#Headers],[PMT NO]])),"")</f>
        <v/>
      </c>
      <c r="C355" s="13" t="str">
        <f ca="1">IF(PaymentSchedule[[#This Row],[PMT NO]]&lt;&gt;"",EOMONTH(LoanStartDate,ROW(PaymentSchedule[[#This Row],[PMT NO]])-ROW(PaymentSchedule[[#Headers],[PMT NO]])-2)+DAY(LoanStartDate),"")</f>
        <v/>
      </c>
      <c r="D3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15" t="str">
        <f ca="1">IF(PaymentSchedule[[#This Row],[PMT NO]]&lt;&gt;"",ScheduledPayment,"")</f>
        <v/>
      </c>
      <c r="F3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15" t="str">
        <f ca="1">IF(PaymentSchedule[[#This Row],[PMT NO]]&lt;&gt;"",PaymentSchedule[[#This Row],[TOTAL PAYMENT]]-PaymentSchedule[[#This Row],[INTEREST]],"")</f>
        <v/>
      </c>
      <c r="I355" s="15" t="str">
        <f ca="1">IF(PaymentSchedule[[#This Row],[PMT NO]]&lt;&gt;"",PaymentSchedule[[#This Row],[BEGINNING BALANCE]]*(InterestRate/PaymentsPerYear),"")</f>
        <v/>
      </c>
      <c r="J3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15" t="str">
        <f ca="1">IF(PaymentSchedule[[#This Row],[PMT NO]]&lt;&gt;"",SUM(INDEX(PaymentSchedule[INTEREST],1,1):PaymentSchedule[[#This Row],[INTEREST]]),"")</f>
        <v/>
      </c>
    </row>
    <row r="356" spans="2:11" x14ac:dyDescent="0.2">
      <c r="B356" s="11" t="str">
        <f ca="1">IF(LoanIsGood,IF(ROW()-ROW(PaymentSchedule[[#Headers],[PMT NO]])&gt;ScheduledNumberOfPayments,"",ROW()-ROW(PaymentSchedule[[#Headers],[PMT NO]])),"")</f>
        <v/>
      </c>
      <c r="C356" s="13" t="str">
        <f ca="1">IF(PaymentSchedule[[#This Row],[PMT NO]]&lt;&gt;"",EOMONTH(LoanStartDate,ROW(PaymentSchedule[[#This Row],[PMT NO]])-ROW(PaymentSchedule[[#Headers],[PMT NO]])-2)+DAY(LoanStartDate),"")</f>
        <v/>
      </c>
      <c r="D3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15" t="str">
        <f ca="1">IF(PaymentSchedule[[#This Row],[PMT NO]]&lt;&gt;"",ScheduledPayment,"")</f>
        <v/>
      </c>
      <c r="F3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15" t="str">
        <f ca="1">IF(PaymentSchedule[[#This Row],[PMT NO]]&lt;&gt;"",PaymentSchedule[[#This Row],[TOTAL PAYMENT]]-PaymentSchedule[[#This Row],[INTEREST]],"")</f>
        <v/>
      </c>
      <c r="I356" s="15" t="str">
        <f ca="1">IF(PaymentSchedule[[#This Row],[PMT NO]]&lt;&gt;"",PaymentSchedule[[#This Row],[BEGINNING BALANCE]]*(InterestRate/PaymentsPerYear),"")</f>
        <v/>
      </c>
      <c r="J3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15" t="str">
        <f ca="1">IF(PaymentSchedule[[#This Row],[PMT NO]]&lt;&gt;"",SUM(INDEX(PaymentSchedule[INTEREST],1,1):PaymentSchedule[[#This Row],[INTEREST]]),"")</f>
        <v/>
      </c>
    </row>
    <row r="357" spans="2:11" x14ac:dyDescent="0.2">
      <c r="B357" s="11" t="str">
        <f ca="1">IF(LoanIsGood,IF(ROW()-ROW(PaymentSchedule[[#Headers],[PMT NO]])&gt;ScheduledNumberOfPayments,"",ROW()-ROW(PaymentSchedule[[#Headers],[PMT NO]])),"")</f>
        <v/>
      </c>
      <c r="C357" s="13" t="str">
        <f ca="1">IF(PaymentSchedule[[#This Row],[PMT NO]]&lt;&gt;"",EOMONTH(LoanStartDate,ROW(PaymentSchedule[[#This Row],[PMT NO]])-ROW(PaymentSchedule[[#Headers],[PMT NO]])-2)+DAY(LoanStartDate),"")</f>
        <v/>
      </c>
      <c r="D3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15" t="str">
        <f ca="1">IF(PaymentSchedule[[#This Row],[PMT NO]]&lt;&gt;"",ScheduledPayment,"")</f>
        <v/>
      </c>
      <c r="F3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15" t="str">
        <f ca="1">IF(PaymentSchedule[[#This Row],[PMT NO]]&lt;&gt;"",PaymentSchedule[[#This Row],[TOTAL PAYMENT]]-PaymentSchedule[[#This Row],[INTEREST]],"")</f>
        <v/>
      </c>
      <c r="I357" s="15" t="str">
        <f ca="1">IF(PaymentSchedule[[#This Row],[PMT NO]]&lt;&gt;"",PaymentSchedule[[#This Row],[BEGINNING BALANCE]]*(InterestRate/PaymentsPerYear),"")</f>
        <v/>
      </c>
      <c r="J3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15" t="str">
        <f ca="1">IF(PaymentSchedule[[#This Row],[PMT NO]]&lt;&gt;"",SUM(INDEX(PaymentSchedule[INTEREST],1,1):PaymentSchedule[[#This Row],[INTEREST]]),"")</f>
        <v/>
      </c>
    </row>
    <row r="358" spans="2:11" x14ac:dyDescent="0.2">
      <c r="B358" s="11" t="str">
        <f ca="1">IF(LoanIsGood,IF(ROW()-ROW(PaymentSchedule[[#Headers],[PMT NO]])&gt;ScheduledNumberOfPayments,"",ROW()-ROW(PaymentSchedule[[#Headers],[PMT NO]])),"")</f>
        <v/>
      </c>
      <c r="C358" s="13" t="str">
        <f ca="1">IF(PaymentSchedule[[#This Row],[PMT NO]]&lt;&gt;"",EOMONTH(LoanStartDate,ROW(PaymentSchedule[[#This Row],[PMT NO]])-ROW(PaymentSchedule[[#Headers],[PMT NO]])-2)+DAY(LoanStartDate),"")</f>
        <v/>
      </c>
      <c r="D3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15" t="str">
        <f ca="1">IF(PaymentSchedule[[#This Row],[PMT NO]]&lt;&gt;"",ScheduledPayment,"")</f>
        <v/>
      </c>
      <c r="F3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15" t="str">
        <f ca="1">IF(PaymentSchedule[[#This Row],[PMT NO]]&lt;&gt;"",PaymentSchedule[[#This Row],[TOTAL PAYMENT]]-PaymentSchedule[[#This Row],[INTEREST]],"")</f>
        <v/>
      </c>
      <c r="I358" s="15" t="str">
        <f ca="1">IF(PaymentSchedule[[#This Row],[PMT NO]]&lt;&gt;"",PaymentSchedule[[#This Row],[BEGINNING BALANCE]]*(InterestRate/PaymentsPerYear),"")</f>
        <v/>
      </c>
      <c r="J3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15" t="str">
        <f ca="1">IF(PaymentSchedule[[#This Row],[PMT NO]]&lt;&gt;"",SUM(INDEX(PaymentSchedule[INTEREST],1,1):PaymentSchedule[[#This Row],[INTEREST]]),"")</f>
        <v/>
      </c>
    </row>
    <row r="359" spans="2:11" x14ac:dyDescent="0.2">
      <c r="B359" s="11" t="str">
        <f ca="1">IF(LoanIsGood,IF(ROW()-ROW(PaymentSchedule[[#Headers],[PMT NO]])&gt;ScheduledNumberOfPayments,"",ROW()-ROW(PaymentSchedule[[#Headers],[PMT NO]])),"")</f>
        <v/>
      </c>
      <c r="C359" s="13" t="str">
        <f ca="1">IF(PaymentSchedule[[#This Row],[PMT NO]]&lt;&gt;"",EOMONTH(LoanStartDate,ROW(PaymentSchedule[[#This Row],[PMT NO]])-ROW(PaymentSchedule[[#Headers],[PMT NO]])-2)+DAY(LoanStartDate),"")</f>
        <v/>
      </c>
      <c r="D3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15" t="str">
        <f ca="1">IF(PaymentSchedule[[#This Row],[PMT NO]]&lt;&gt;"",ScheduledPayment,"")</f>
        <v/>
      </c>
      <c r="F3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15" t="str">
        <f ca="1">IF(PaymentSchedule[[#This Row],[PMT NO]]&lt;&gt;"",PaymentSchedule[[#This Row],[TOTAL PAYMENT]]-PaymentSchedule[[#This Row],[INTEREST]],"")</f>
        <v/>
      </c>
      <c r="I359" s="15" t="str">
        <f ca="1">IF(PaymentSchedule[[#This Row],[PMT NO]]&lt;&gt;"",PaymentSchedule[[#This Row],[BEGINNING BALANCE]]*(InterestRate/PaymentsPerYear),"")</f>
        <v/>
      </c>
      <c r="J3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15" t="str">
        <f ca="1">IF(PaymentSchedule[[#This Row],[PMT NO]]&lt;&gt;"",SUM(INDEX(PaymentSchedule[INTEREST],1,1):PaymentSchedule[[#This Row],[INTEREST]]),"")</f>
        <v/>
      </c>
    </row>
    <row r="360" spans="2:11" x14ac:dyDescent="0.2">
      <c r="B360" s="11" t="str">
        <f ca="1">IF(LoanIsGood,IF(ROW()-ROW(PaymentSchedule[[#Headers],[PMT NO]])&gt;ScheduledNumberOfPayments,"",ROW()-ROW(PaymentSchedule[[#Headers],[PMT NO]])),"")</f>
        <v/>
      </c>
      <c r="C360" s="13" t="str">
        <f ca="1">IF(PaymentSchedule[[#This Row],[PMT NO]]&lt;&gt;"",EOMONTH(LoanStartDate,ROW(PaymentSchedule[[#This Row],[PMT NO]])-ROW(PaymentSchedule[[#Headers],[PMT NO]])-2)+DAY(LoanStartDate),"")</f>
        <v/>
      </c>
      <c r="D3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15" t="str">
        <f ca="1">IF(PaymentSchedule[[#This Row],[PMT NO]]&lt;&gt;"",ScheduledPayment,"")</f>
        <v/>
      </c>
      <c r="F3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15" t="str">
        <f ca="1">IF(PaymentSchedule[[#This Row],[PMT NO]]&lt;&gt;"",PaymentSchedule[[#This Row],[TOTAL PAYMENT]]-PaymentSchedule[[#This Row],[INTEREST]],"")</f>
        <v/>
      </c>
      <c r="I360" s="15" t="str">
        <f ca="1">IF(PaymentSchedule[[#This Row],[PMT NO]]&lt;&gt;"",PaymentSchedule[[#This Row],[BEGINNING BALANCE]]*(InterestRate/PaymentsPerYear),"")</f>
        <v/>
      </c>
      <c r="J3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15" t="str">
        <f ca="1">IF(PaymentSchedule[[#This Row],[PMT NO]]&lt;&gt;"",SUM(INDEX(PaymentSchedule[INTEREST],1,1):PaymentSchedule[[#This Row],[INTEREST]]),"")</f>
        <v/>
      </c>
    </row>
    <row r="361" spans="2:11" x14ac:dyDescent="0.2">
      <c r="B361" s="11" t="str">
        <f ca="1">IF(LoanIsGood,IF(ROW()-ROW(PaymentSchedule[[#Headers],[PMT NO]])&gt;ScheduledNumberOfPayments,"",ROW()-ROW(PaymentSchedule[[#Headers],[PMT NO]])),"")</f>
        <v/>
      </c>
      <c r="C361" s="13" t="str">
        <f ca="1">IF(PaymentSchedule[[#This Row],[PMT NO]]&lt;&gt;"",EOMONTH(LoanStartDate,ROW(PaymentSchedule[[#This Row],[PMT NO]])-ROW(PaymentSchedule[[#Headers],[PMT NO]])-2)+DAY(LoanStartDate),"")</f>
        <v/>
      </c>
      <c r="D3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15" t="str">
        <f ca="1">IF(PaymentSchedule[[#This Row],[PMT NO]]&lt;&gt;"",ScheduledPayment,"")</f>
        <v/>
      </c>
      <c r="F3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15" t="str">
        <f ca="1">IF(PaymentSchedule[[#This Row],[PMT NO]]&lt;&gt;"",PaymentSchedule[[#This Row],[TOTAL PAYMENT]]-PaymentSchedule[[#This Row],[INTEREST]],"")</f>
        <v/>
      </c>
      <c r="I361" s="15" t="str">
        <f ca="1">IF(PaymentSchedule[[#This Row],[PMT NO]]&lt;&gt;"",PaymentSchedule[[#This Row],[BEGINNING BALANCE]]*(InterestRate/PaymentsPerYear),"")</f>
        <v/>
      </c>
      <c r="J3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15" t="str">
        <f ca="1">IF(PaymentSchedule[[#This Row],[PMT NO]]&lt;&gt;"",SUM(INDEX(PaymentSchedule[INTEREST],1,1):PaymentSchedule[[#This Row],[INTEREST]]),"")</f>
        <v/>
      </c>
    </row>
    <row r="362" spans="2:11" x14ac:dyDescent="0.2">
      <c r="B362" s="11" t="str">
        <f ca="1">IF(LoanIsGood,IF(ROW()-ROW(PaymentSchedule[[#Headers],[PMT NO]])&gt;ScheduledNumberOfPayments,"",ROW()-ROW(PaymentSchedule[[#Headers],[PMT NO]])),"")</f>
        <v/>
      </c>
      <c r="C362" s="13" t="str">
        <f ca="1">IF(PaymentSchedule[[#This Row],[PMT NO]]&lt;&gt;"",EOMONTH(LoanStartDate,ROW(PaymentSchedule[[#This Row],[PMT NO]])-ROW(PaymentSchedule[[#Headers],[PMT NO]])-2)+DAY(LoanStartDate),"")</f>
        <v/>
      </c>
      <c r="D3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15" t="str">
        <f ca="1">IF(PaymentSchedule[[#This Row],[PMT NO]]&lt;&gt;"",ScheduledPayment,"")</f>
        <v/>
      </c>
      <c r="F3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15" t="str">
        <f ca="1">IF(PaymentSchedule[[#This Row],[PMT NO]]&lt;&gt;"",PaymentSchedule[[#This Row],[TOTAL PAYMENT]]-PaymentSchedule[[#This Row],[INTEREST]],"")</f>
        <v/>
      </c>
      <c r="I362" s="15" t="str">
        <f ca="1">IF(PaymentSchedule[[#This Row],[PMT NO]]&lt;&gt;"",PaymentSchedule[[#This Row],[BEGINNING BALANCE]]*(InterestRate/PaymentsPerYear),"")</f>
        <v/>
      </c>
      <c r="J3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15" t="str">
        <f ca="1">IF(PaymentSchedule[[#This Row],[PMT NO]]&lt;&gt;"",SUM(INDEX(PaymentSchedule[INTEREST],1,1):PaymentSchedule[[#This Row],[INTEREST]]),"")</f>
        <v/>
      </c>
    </row>
    <row r="363" spans="2:11" x14ac:dyDescent="0.2">
      <c r="B363" s="11" t="str">
        <f ca="1">IF(LoanIsGood,IF(ROW()-ROW(PaymentSchedule[[#Headers],[PMT NO]])&gt;ScheduledNumberOfPayments,"",ROW()-ROW(PaymentSchedule[[#Headers],[PMT NO]])),"")</f>
        <v/>
      </c>
      <c r="C363" s="13" t="str">
        <f ca="1">IF(PaymentSchedule[[#This Row],[PMT NO]]&lt;&gt;"",EOMONTH(LoanStartDate,ROW(PaymentSchedule[[#This Row],[PMT NO]])-ROW(PaymentSchedule[[#Headers],[PMT NO]])-2)+DAY(LoanStartDate),"")</f>
        <v/>
      </c>
      <c r="D3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15" t="str">
        <f ca="1">IF(PaymentSchedule[[#This Row],[PMT NO]]&lt;&gt;"",ScheduledPayment,"")</f>
        <v/>
      </c>
      <c r="F3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15" t="str">
        <f ca="1">IF(PaymentSchedule[[#This Row],[PMT NO]]&lt;&gt;"",PaymentSchedule[[#This Row],[TOTAL PAYMENT]]-PaymentSchedule[[#This Row],[INTEREST]],"")</f>
        <v/>
      </c>
      <c r="I363" s="15" t="str">
        <f ca="1">IF(PaymentSchedule[[#This Row],[PMT NO]]&lt;&gt;"",PaymentSchedule[[#This Row],[BEGINNING BALANCE]]*(InterestRate/PaymentsPerYear),"")</f>
        <v/>
      </c>
      <c r="J3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15" t="str">
        <f ca="1">IF(PaymentSchedule[[#This Row],[PMT NO]]&lt;&gt;"",SUM(INDEX(PaymentSchedule[INTEREST],1,1):PaymentSchedule[[#This Row],[INTEREST]]),"")</f>
        <v/>
      </c>
    </row>
    <row r="364" spans="2:11" x14ac:dyDescent="0.2">
      <c r="B364" s="11" t="str">
        <f ca="1">IF(LoanIsGood,IF(ROW()-ROW(PaymentSchedule[[#Headers],[PMT NO]])&gt;ScheduledNumberOfPayments,"",ROW()-ROW(PaymentSchedule[[#Headers],[PMT NO]])),"")</f>
        <v/>
      </c>
      <c r="C364" s="13" t="str">
        <f ca="1">IF(PaymentSchedule[[#This Row],[PMT NO]]&lt;&gt;"",EOMONTH(LoanStartDate,ROW(PaymentSchedule[[#This Row],[PMT NO]])-ROW(PaymentSchedule[[#Headers],[PMT NO]])-2)+DAY(LoanStartDate),"")</f>
        <v/>
      </c>
      <c r="D3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15" t="str">
        <f ca="1">IF(PaymentSchedule[[#This Row],[PMT NO]]&lt;&gt;"",ScheduledPayment,"")</f>
        <v/>
      </c>
      <c r="F3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15" t="str">
        <f ca="1">IF(PaymentSchedule[[#This Row],[PMT NO]]&lt;&gt;"",PaymentSchedule[[#This Row],[TOTAL PAYMENT]]-PaymentSchedule[[#This Row],[INTEREST]],"")</f>
        <v/>
      </c>
      <c r="I364" s="15" t="str">
        <f ca="1">IF(PaymentSchedule[[#This Row],[PMT NO]]&lt;&gt;"",PaymentSchedule[[#This Row],[BEGINNING BALANCE]]*(InterestRate/PaymentsPerYear),"")</f>
        <v/>
      </c>
      <c r="J3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15" t="str">
        <f ca="1">IF(PaymentSchedule[[#This Row],[PMT NO]]&lt;&gt;"",SUM(INDEX(PaymentSchedule[INTEREST],1,1):PaymentSchedule[[#This Row],[INTEREST]]),"")</f>
        <v/>
      </c>
    </row>
    <row r="365" spans="2:11" x14ac:dyDescent="0.2">
      <c r="B365" s="11" t="str">
        <f ca="1">IF(LoanIsGood,IF(ROW()-ROW(PaymentSchedule[[#Headers],[PMT NO]])&gt;ScheduledNumberOfPayments,"",ROW()-ROW(PaymentSchedule[[#Headers],[PMT NO]])),"")</f>
        <v/>
      </c>
      <c r="C365" s="13" t="str">
        <f ca="1">IF(PaymentSchedule[[#This Row],[PMT NO]]&lt;&gt;"",EOMONTH(LoanStartDate,ROW(PaymentSchedule[[#This Row],[PMT NO]])-ROW(PaymentSchedule[[#Headers],[PMT NO]])-2)+DAY(LoanStartDate),"")</f>
        <v/>
      </c>
      <c r="D3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15" t="str">
        <f ca="1">IF(PaymentSchedule[[#This Row],[PMT NO]]&lt;&gt;"",ScheduledPayment,"")</f>
        <v/>
      </c>
      <c r="F3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15" t="str">
        <f ca="1">IF(PaymentSchedule[[#This Row],[PMT NO]]&lt;&gt;"",PaymentSchedule[[#This Row],[TOTAL PAYMENT]]-PaymentSchedule[[#This Row],[INTEREST]],"")</f>
        <v/>
      </c>
      <c r="I365" s="15" t="str">
        <f ca="1">IF(PaymentSchedule[[#This Row],[PMT NO]]&lt;&gt;"",PaymentSchedule[[#This Row],[BEGINNING BALANCE]]*(InterestRate/PaymentsPerYear),"")</f>
        <v/>
      </c>
      <c r="J3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15" t="str">
        <f ca="1">IF(PaymentSchedule[[#This Row],[PMT NO]]&lt;&gt;"",SUM(INDEX(PaymentSchedule[INTEREST],1,1):PaymentSchedule[[#This Row],[INTEREST]]),"")</f>
        <v/>
      </c>
    </row>
    <row r="366" spans="2:11" x14ac:dyDescent="0.2">
      <c r="B366" s="11" t="str">
        <f ca="1">IF(LoanIsGood,IF(ROW()-ROW(PaymentSchedule[[#Headers],[PMT NO]])&gt;ScheduledNumberOfPayments,"",ROW()-ROW(PaymentSchedule[[#Headers],[PMT NO]])),"")</f>
        <v/>
      </c>
      <c r="C366" s="13" t="str">
        <f ca="1">IF(PaymentSchedule[[#This Row],[PMT NO]]&lt;&gt;"",EOMONTH(LoanStartDate,ROW(PaymentSchedule[[#This Row],[PMT NO]])-ROW(PaymentSchedule[[#Headers],[PMT NO]])-2)+DAY(LoanStartDate),"")</f>
        <v/>
      </c>
      <c r="D3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15" t="str">
        <f ca="1">IF(PaymentSchedule[[#This Row],[PMT NO]]&lt;&gt;"",ScheduledPayment,"")</f>
        <v/>
      </c>
      <c r="F3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15" t="str">
        <f ca="1">IF(PaymentSchedule[[#This Row],[PMT NO]]&lt;&gt;"",PaymentSchedule[[#This Row],[TOTAL PAYMENT]]-PaymentSchedule[[#This Row],[INTEREST]],"")</f>
        <v/>
      </c>
      <c r="I366" s="15" t="str">
        <f ca="1">IF(PaymentSchedule[[#This Row],[PMT NO]]&lt;&gt;"",PaymentSchedule[[#This Row],[BEGINNING BALANCE]]*(InterestRate/PaymentsPerYear),"")</f>
        <v/>
      </c>
      <c r="J3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15" t="str">
        <f ca="1">IF(PaymentSchedule[[#This Row],[PMT NO]]&lt;&gt;"",SUM(INDEX(PaymentSchedule[INTEREST],1,1):PaymentSchedule[[#This Row],[INTEREST]]),"")</f>
        <v/>
      </c>
    </row>
    <row r="367" spans="2:11" x14ac:dyDescent="0.2">
      <c r="B367" s="11" t="str">
        <f ca="1">IF(LoanIsGood,IF(ROW()-ROW(PaymentSchedule[[#Headers],[PMT NO]])&gt;ScheduledNumberOfPayments,"",ROW()-ROW(PaymentSchedule[[#Headers],[PMT NO]])),"")</f>
        <v/>
      </c>
      <c r="C367" s="13" t="str">
        <f ca="1">IF(PaymentSchedule[[#This Row],[PMT NO]]&lt;&gt;"",EOMONTH(LoanStartDate,ROW(PaymentSchedule[[#This Row],[PMT NO]])-ROW(PaymentSchedule[[#Headers],[PMT NO]])-2)+DAY(LoanStartDate),"")</f>
        <v/>
      </c>
      <c r="D3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15" t="str">
        <f ca="1">IF(PaymentSchedule[[#This Row],[PMT NO]]&lt;&gt;"",ScheduledPayment,"")</f>
        <v/>
      </c>
      <c r="F3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15" t="str">
        <f ca="1">IF(PaymentSchedule[[#This Row],[PMT NO]]&lt;&gt;"",PaymentSchedule[[#This Row],[TOTAL PAYMENT]]-PaymentSchedule[[#This Row],[INTEREST]],"")</f>
        <v/>
      </c>
      <c r="I367" s="15" t="str">
        <f ca="1">IF(PaymentSchedule[[#This Row],[PMT NO]]&lt;&gt;"",PaymentSchedule[[#This Row],[BEGINNING BALANCE]]*(InterestRate/PaymentsPerYear),"")</f>
        <v/>
      </c>
      <c r="J3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15" t="str">
        <f ca="1">IF(PaymentSchedule[[#This Row],[PMT NO]]&lt;&gt;"",SUM(INDEX(PaymentSchedule[INTEREST],1,1):PaymentSchedule[[#This Row],[INTEREST]]),"")</f>
        <v/>
      </c>
    </row>
    <row r="368" spans="2:11" x14ac:dyDescent="0.2">
      <c r="B368" s="11" t="str">
        <f ca="1">IF(LoanIsGood,IF(ROW()-ROW(PaymentSchedule[[#Headers],[PMT NO]])&gt;ScheduledNumberOfPayments,"",ROW()-ROW(PaymentSchedule[[#Headers],[PMT NO]])),"")</f>
        <v/>
      </c>
      <c r="C368" s="13" t="str">
        <f ca="1">IF(PaymentSchedule[[#This Row],[PMT NO]]&lt;&gt;"",EOMONTH(LoanStartDate,ROW(PaymentSchedule[[#This Row],[PMT NO]])-ROW(PaymentSchedule[[#Headers],[PMT NO]])-2)+DAY(LoanStartDate),"")</f>
        <v/>
      </c>
      <c r="D3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15" t="str">
        <f ca="1">IF(PaymentSchedule[[#This Row],[PMT NO]]&lt;&gt;"",ScheduledPayment,"")</f>
        <v/>
      </c>
      <c r="F3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15" t="str">
        <f ca="1">IF(PaymentSchedule[[#This Row],[PMT NO]]&lt;&gt;"",PaymentSchedule[[#This Row],[TOTAL PAYMENT]]-PaymentSchedule[[#This Row],[INTEREST]],"")</f>
        <v/>
      </c>
      <c r="I368" s="15" t="str">
        <f ca="1">IF(PaymentSchedule[[#This Row],[PMT NO]]&lt;&gt;"",PaymentSchedule[[#This Row],[BEGINNING BALANCE]]*(InterestRate/PaymentsPerYear),"")</f>
        <v/>
      </c>
      <c r="J3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15" t="str">
        <f ca="1">IF(PaymentSchedule[[#This Row],[PMT NO]]&lt;&gt;"",SUM(INDEX(PaymentSchedule[INTEREST],1,1):PaymentSchedule[[#This Row],[INTEREST]]),"")</f>
        <v/>
      </c>
    </row>
    <row r="369" spans="2:11" x14ac:dyDescent="0.2">
      <c r="B369" s="11" t="str">
        <f ca="1">IF(LoanIsGood,IF(ROW()-ROW(PaymentSchedule[[#Headers],[PMT NO]])&gt;ScheduledNumberOfPayments,"",ROW()-ROW(PaymentSchedule[[#Headers],[PMT NO]])),"")</f>
        <v/>
      </c>
      <c r="C369" s="13" t="str">
        <f ca="1">IF(PaymentSchedule[[#This Row],[PMT NO]]&lt;&gt;"",EOMONTH(LoanStartDate,ROW(PaymentSchedule[[#This Row],[PMT NO]])-ROW(PaymentSchedule[[#Headers],[PMT NO]])-2)+DAY(LoanStartDate),"")</f>
        <v/>
      </c>
      <c r="D3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15" t="str">
        <f ca="1">IF(PaymentSchedule[[#This Row],[PMT NO]]&lt;&gt;"",ScheduledPayment,"")</f>
        <v/>
      </c>
      <c r="F3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15" t="str">
        <f ca="1">IF(PaymentSchedule[[#This Row],[PMT NO]]&lt;&gt;"",PaymentSchedule[[#This Row],[TOTAL PAYMENT]]-PaymentSchedule[[#This Row],[INTEREST]],"")</f>
        <v/>
      </c>
      <c r="I369" s="15" t="str">
        <f ca="1">IF(PaymentSchedule[[#This Row],[PMT NO]]&lt;&gt;"",PaymentSchedule[[#This Row],[BEGINNING BALANCE]]*(InterestRate/PaymentsPerYear),"")</f>
        <v/>
      </c>
      <c r="J3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15" t="str">
        <f ca="1">IF(PaymentSchedule[[#This Row],[PMT NO]]&lt;&gt;"",SUM(INDEX(PaymentSchedule[INTEREST],1,1):PaymentSchedule[[#This Row],[INTEREST]]),"")</f>
        <v/>
      </c>
    </row>
    <row r="370" spans="2:11" x14ac:dyDescent="0.2">
      <c r="B370" s="11" t="str">
        <f ca="1">IF(LoanIsGood,IF(ROW()-ROW(PaymentSchedule[[#Headers],[PMT NO]])&gt;ScheduledNumberOfPayments,"",ROW()-ROW(PaymentSchedule[[#Headers],[PMT NO]])),"")</f>
        <v/>
      </c>
      <c r="C370" s="13" t="str">
        <f ca="1">IF(PaymentSchedule[[#This Row],[PMT NO]]&lt;&gt;"",EOMONTH(LoanStartDate,ROW(PaymentSchedule[[#This Row],[PMT NO]])-ROW(PaymentSchedule[[#Headers],[PMT NO]])-2)+DAY(LoanStartDate),"")</f>
        <v/>
      </c>
      <c r="D3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15" t="str">
        <f ca="1">IF(PaymentSchedule[[#This Row],[PMT NO]]&lt;&gt;"",ScheduledPayment,"")</f>
        <v/>
      </c>
      <c r="F3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15" t="str">
        <f ca="1">IF(PaymentSchedule[[#This Row],[PMT NO]]&lt;&gt;"",PaymentSchedule[[#This Row],[TOTAL PAYMENT]]-PaymentSchedule[[#This Row],[INTEREST]],"")</f>
        <v/>
      </c>
      <c r="I370" s="15" t="str">
        <f ca="1">IF(PaymentSchedule[[#This Row],[PMT NO]]&lt;&gt;"",PaymentSchedule[[#This Row],[BEGINNING BALANCE]]*(InterestRate/PaymentsPerYear),"")</f>
        <v/>
      </c>
      <c r="J3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15" t="str">
        <f ca="1">IF(PaymentSchedule[[#This Row],[PMT NO]]&lt;&gt;"",SUM(INDEX(PaymentSchedule[INTEREST],1,1):PaymentSchedule[[#This Row],[INTEREST]]),"")</f>
        <v/>
      </c>
    </row>
    <row r="371" spans="2:11" x14ac:dyDescent="0.2">
      <c r="B371" s="11" t="str">
        <f ca="1">IF(LoanIsGood,IF(ROW()-ROW(PaymentSchedule[[#Headers],[PMT NO]])&gt;ScheduledNumberOfPayments,"",ROW()-ROW(PaymentSchedule[[#Headers],[PMT NO]])),"")</f>
        <v/>
      </c>
      <c r="C371" s="13" t="str">
        <f ca="1">IF(PaymentSchedule[[#This Row],[PMT NO]]&lt;&gt;"",EOMONTH(LoanStartDate,ROW(PaymentSchedule[[#This Row],[PMT NO]])-ROW(PaymentSchedule[[#Headers],[PMT NO]])-2)+DAY(LoanStartDate),"")</f>
        <v/>
      </c>
      <c r="D3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15" t="str">
        <f ca="1">IF(PaymentSchedule[[#This Row],[PMT NO]]&lt;&gt;"",ScheduledPayment,"")</f>
        <v/>
      </c>
      <c r="F3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15" t="str">
        <f ca="1">IF(PaymentSchedule[[#This Row],[PMT NO]]&lt;&gt;"",PaymentSchedule[[#This Row],[TOTAL PAYMENT]]-PaymentSchedule[[#This Row],[INTEREST]],"")</f>
        <v/>
      </c>
      <c r="I371" s="15" t="str">
        <f ca="1">IF(PaymentSchedule[[#This Row],[PMT NO]]&lt;&gt;"",PaymentSchedule[[#This Row],[BEGINNING BALANCE]]*(InterestRate/PaymentsPerYear),"")</f>
        <v/>
      </c>
      <c r="J3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15" t="str">
        <f ca="1">IF(PaymentSchedule[[#This Row],[PMT NO]]&lt;&gt;"",SUM(INDEX(PaymentSchedule[INTEREST],1,1):PaymentSchedule[[#This Row],[INTEREST]]),"")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nter Loan Amount in this cell" sqref="E3" xr:uid="{00000000-0002-0000-0000-000000000000}"/>
    <dataValidation allowBlank="1" showInputMessage="1" showErrorMessage="1" prompt="Enter interest rate to be paid annually in this cell" sqref="E4" xr:uid="{00000000-0002-0000-0000-000001000000}"/>
    <dataValidation allowBlank="1" showInputMessage="1" showErrorMessage="1" prompt="Enter loan period in years in this cell" sqref="E5" xr:uid="{00000000-0002-0000-0000-000002000000}"/>
    <dataValidation allowBlank="1" showInputMessage="1" showErrorMessage="1" prompt="Enter the number of payments to be made in a year in this cell" sqref="E6" xr:uid="{00000000-0002-0000-0000-000003000000}"/>
    <dataValidation allowBlank="1" showInputMessage="1" showErrorMessage="1" prompt="Enter the start date of loan in this cell" sqref="E7" xr:uid="{00000000-0002-0000-0000-000004000000}"/>
    <dataValidation allowBlank="1" showInputMessage="1" showErrorMessage="1" prompt="Enter the amount of extra payment in this cell" sqref="E9" xr:uid="{00000000-0002-0000-0000-000005000000}"/>
    <dataValidation allowBlank="1" showInputMessage="1" showErrorMessage="1" prompt="Automatically calculated total interest" sqref="I7" xr:uid="{00000000-0002-0000-0000-000006000000}"/>
    <dataValidation allowBlank="1" showInputMessage="1" showErrorMessage="1" prompt="Automatically updated scheduled payment amount" sqref="I3" xr:uid="{00000000-0002-0000-0000-000007000000}"/>
    <dataValidation allowBlank="1" showInputMessage="1" showErrorMessage="1" prompt="Automatically updated scheduled number of payments" sqref="I4" xr:uid="{00000000-0002-0000-0000-000008000000}"/>
    <dataValidation allowBlank="1" showInputMessage="1" showErrorMessage="1" prompt="Automatically updated actual number of payments" sqref="I5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1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2" xr:uid="{00000000-0002-0000-0000-00000B000000}"/>
    <dataValidation allowBlank="1" showInputMessage="1" showErrorMessage="1" prompt="Loan Summary fields from I3 to I7 are automatically adjusted based on the values entered. Enter the Lender's name in I9" sqref="G2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0000000-0002-0000-0000-00000D000000}"/>
    <dataValidation allowBlank="1" showInputMessage="1" showErrorMessage="1" prompt="Automatically updated total early payments" sqref="I6" xr:uid="{00000000-0002-0000-0000-00000E000000}"/>
    <dataValidation allowBlank="1" showInputMessage="1" showErrorMessage="1" prompt="Payment number is automatically updated in this column" sqref="B11" xr:uid="{00000000-0002-0000-0000-00000F000000}"/>
    <dataValidation allowBlank="1" showInputMessage="1" showErrorMessage="1" prompt="Payment date is automatically updated in this column" sqref="C11" xr:uid="{00000000-0002-0000-0000-000010000000}"/>
    <dataValidation allowBlank="1" showInputMessage="1" showErrorMessage="1" prompt="Beginning balance is automatically updated in this column" sqref="D11" xr:uid="{00000000-0002-0000-0000-000011000000}"/>
    <dataValidation allowBlank="1" showInputMessage="1" showErrorMessage="1" prompt="Scheduled payment is automatically updated in this column" sqref="E11" xr:uid="{00000000-0002-0000-0000-000012000000}"/>
    <dataValidation allowBlank="1" showInputMessage="1" showErrorMessage="1" prompt="Extra payment is automatically updated in this column" sqref="F11" xr:uid="{00000000-0002-0000-0000-000013000000}"/>
    <dataValidation allowBlank="1" showInputMessage="1" showErrorMessage="1" prompt="Total payment is automatically updated in this column" sqref="G11" xr:uid="{00000000-0002-0000-0000-000014000000}"/>
    <dataValidation allowBlank="1" showInputMessage="1" showErrorMessage="1" prompt="Principal is automatically updated in this column" sqref="H11" xr:uid="{00000000-0002-0000-0000-000015000000}"/>
    <dataValidation allowBlank="1" showInputMessage="1" showErrorMessage="1" prompt="Interest is automatically updated in this column" sqref="I11" xr:uid="{00000000-0002-0000-0000-000016000000}"/>
    <dataValidation allowBlank="1" showInputMessage="1" showErrorMessage="1" prompt="Ending balance is automatically updated in this column" sqref="J11" xr:uid="{00000000-0002-0000-0000-000017000000}"/>
    <dataValidation allowBlank="1" showInputMessage="1" showErrorMessage="1" prompt="Cumulative interest is automatically updated in this column" sqref="K11" xr:uid="{00000000-0002-0000-0000-000018000000}"/>
    <dataValidation allowBlank="1" showInputMessage="1" showErrorMessage="1" prompt="Enter the name of the lender in this cell" sqref="H9:I9" xr:uid="{00000000-0002-0000-0000-000019000000}"/>
  </dataValidations>
  <printOptions horizontalCentered="1"/>
  <pageMargins left="0.4" right="0.4" top="0.4" bottom="0.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Adrian Ilchuk</dc:creator>
  <cp:lastModifiedBy>Adrian Ilchuk</cp:lastModifiedBy>
  <dcterms:created xsi:type="dcterms:W3CDTF">2016-12-02T10:43:28Z</dcterms:created>
  <dcterms:modified xsi:type="dcterms:W3CDTF">2018-09-26T17:59:19Z</dcterms:modified>
  <cp:version/>
</cp:coreProperties>
</file>